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ordeltom\Downloads\"/>
    </mc:Choice>
  </mc:AlternateContent>
  <bookViews>
    <workbookView xWindow="0" yWindow="0" windowWidth="19200" windowHeight="6780"/>
  </bookViews>
  <sheets>
    <sheet name="Přihláška" sheetId="1" r:id="rId1"/>
    <sheet name="FORD" sheetId="2" r:id="rId2"/>
  </sheets>
  <definedNames>
    <definedName name="_xlnm.Print_Area" localSheetId="0">Přihláška!$B$2:$T$126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 l="1"/>
  <c r="B25" i="1" l="1"/>
  <c r="B28" i="1"/>
  <c r="B23" i="1"/>
  <c r="P104" i="1" l="1"/>
  <c r="H72" i="1"/>
  <c r="T112" i="1" l="1"/>
  <c r="B112" i="1" s="1"/>
  <c r="T122" i="1" l="1"/>
  <c r="T119" i="1" l="1"/>
  <c r="T115" i="1"/>
  <c r="B115" i="1" s="1"/>
  <c r="T117" i="1"/>
  <c r="B117" i="1" s="1"/>
  <c r="T110" i="1" l="1"/>
  <c r="B110" i="1" s="1"/>
  <c r="T20" i="1"/>
  <c r="T108" i="1"/>
  <c r="B108" i="1" s="1"/>
  <c r="T106" i="1"/>
  <c r="B106" i="1" s="1"/>
  <c r="T25" i="1"/>
  <c r="T35" i="1"/>
  <c r="B35" i="1" s="1"/>
  <c r="T97" i="1"/>
  <c r="B97" i="1" s="1"/>
  <c r="T95" i="1"/>
  <c r="B95" i="1" s="1"/>
  <c r="T51" i="1"/>
  <c r="B51" i="1" s="1"/>
  <c r="T58" i="1"/>
  <c r="B58" i="1" s="1"/>
  <c r="T41" i="1"/>
  <c r="B41" i="1" s="1"/>
  <c r="T55" i="1"/>
  <c r="B55" i="1" s="1"/>
  <c r="T53" i="1"/>
  <c r="B53" i="1" s="1"/>
  <c r="T49" i="1"/>
  <c r="B49" i="1" s="1"/>
  <c r="T39" i="1"/>
  <c r="B39" i="1" s="1"/>
  <c r="T37" i="1"/>
  <c r="B37" i="1" s="1"/>
  <c r="T46" i="1"/>
  <c r="B46" i="1" s="1"/>
  <c r="T44" i="1"/>
  <c r="B44" i="1" s="1"/>
  <c r="T30" i="1"/>
  <c r="B30" i="1" s="1"/>
  <c r="T33" i="1"/>
  <c r="B33" i="1" s="1"/>
  <c r="T28" i="1"/>
  <c r="T23" i="1"/>
  <c r="T18" i="1"/>
  <c r="B18" i="1" s="1"/>
</calcChain>
</file>

<file path=xl/comments1.xml><?xml version="1.0" encoding="utf-8"?>
<comments xmlns="http://schemas.openxmlformats.org/spreadsheetml/2006/main">
  <authors>
    <author>Filip Auinger</author>
    <author>Petr Kubečka</author>
  </authors>
  <commentList>
    <comment ref="B102" authorId="0" shapeId="0">
      <text>
        <r>
          <rPr>
            <b/>
            <sz val="9"/>
            <color indexed="81"/>
            <rFont val="Tahoma"/>
            <family val="2"/>
            <charset val="238"/>
          </rPr>
          <t>Please provide gross wages for the whole team:</t>
        </r>
        <r>
          <rPr>
            <sz val="9"/>
            <color indexed="81"/>
            <rFont val="Tahoma"/>
            <family val="2"/>
            <charset val="238"/>
          </rPr>
          <t xml:space="preserve">
Gross wages include Tariff: xx.000,00 Personal allowance: xx.000,00 Supplement. xx.000,00 Shift allowance: xx.0000,00 and these values can be found on the payroll at https://portal.upol.cz/MyPortal/EmployeePayrollSelect
</t>
        </r>
        <r>
          <rPr>
            <b/>
            <sz val="9"/>
            <color indexed="81"/>
            <rFont val="Tahoma"/>
            <family val="2"/>
            <charset val="238"/>
          </rPr>
          <t>Example:</t>
        </r>
        <r>
          <rPr>
            <sz val="9"/>
            <color indexed="81"/>
            <rFont val="Tahoma"/>
            <family val="2"/>
            <charset val="238"/>
          </rPr>
          <t xml:space="preserve">
Petr Novák Tariff: 25.000,00 Shift allowance: 20.000,00 Shift allowance: xx.000,00 Shift allowance: xx.000,00 Shift allowance: xx.0000,00 0,00 Shift premium: 0,00
Gross salary 45.000,00 CZK
PoC project balance: 0,2
Monthly gross salary per PoC project: 9.0000,00 CZK
Solution period 2021 from 1/1/2021 to 30/6/2021, i.e. 6 months
Personal costs - gross salary: 54.000 CZK 
In case of other team members, the procedure is similar, but fill in the amount for all team members in the column for the respective year.</t>
        </r>
      </text>
    </comment>
    <comment ref="B103" authorId="0" shapeId="0">
      <text>
        <r>
          <rPr>
            <sz val="9"/>
            <color indexed="81"/>
            <rFont val="Tahoma"/>
            <family val="2"/>
            <charset val="238"/>
          </rPr>
          <t xml:space="preserve">
</t>
        </r>
        <r>
          <rPr>
            <b/>
            <sz val="9"/>
            <color indexed="81"/>
            <rFont val="Tahoma"/>
            <family val="2"/>
            <charset val="238"/>
          </rPr>
          <t xml:space="preserve">Filip Auinger:
</t>
        </r>
        <r>
          <rPr>
            <sz val="9"/>
            <color indexed="81"/>
            <rFont val="Tahoma"/>
            <family val="2"/>
            <charset val="238"/>
          </rPr>
          <t xml:space="preserve">
Other direct costs are:
costs of intellectual property protection for SMEs (excluding large enterprises) and for research organisations costs of obtaining industrial property rights resulting from the project (fees, translations, searches, patent attorney costs), testing and trials and other operating costs incurred in direct connection with the project, such as materials, supplies, small tangible and intangible assets. Travel costs incurred in direct connection with the project and necessary for the project solution (business trip costs, conference fees - only if direct contact with the potential customer can be expected), whereby the benefit of the trip for the project solution and the related travel allowances must be demonstrable in the amount defined for employers in Article 109(3) of the Labour Code.</t>
        </r>
      </text>
    </comment>
    <comment ref="B122" authorId="1" shapeId="0">
      <text>
        <r>
          <rPr>
            <sz val="9"/>
            <color indexed="81"/>
            <rFont val="Tahoma"/>
            <family val="2"/>
            <charset val="238"/>
          </rPr>
          <t xml:space="preserve">The FORD files can be downloaded from the TAČR website
 https://www.tacr.cz/wp-content/uploads/documents/2019/09/09/1568032211_Struktura_oboru_OECD_-_Fields_or_Research_and_Development_(FORD).pdf
</t>
        </r>
      </text>
    </comment>
  </commentList>
</comments>
</file>

<file path=xl/sharedStrings.xml><?xml version="1.0" encoding="utf-8"?>
<sst xmlns="http://schemas.openxmlformats.org/spreadsheetml/2006/main" count="742" uniqueCount="706">
  <si>
    <t>V1</t>
  </si>
  <si>
    <t>V2</t>
  </si>
  <si>
    <t>V3</t>
  </si>
  <si>
    <t>V4</t>
  </si>
  <si>
    <t>V5</t>
  </si>
  <si>
    <t>V6</t>
  </si>
  <si>
    <t>V7</t>
  </si>
  <si>
    <t>V8</t>
  </si>
  <si>
    <t>P1</t>
  </si>
  <si>
    <t>P2</t>
  </si>
  <si>
    <t>FIELDS OF RESEARCH AND DEVELOPMENT (FORD)</t>
  </si>
  <si>
    <t xml:space="preserve">DETAILED FORD </t>
  </si>
  <si>
    <t>WOS Category</t>
  </si>
  <si>
    <t>1. Natural Sciences</t>
  </si>
  <si>
    <t>1.1 Mathematics</t>
  </si>
  <si>
    <t>Pure mathematics</t>
  </si>
  <si>
    <t>MATHEMATICS</t>
  </si>
  <si>
    <t>BA - Obecná matematika</t>
  </si>
  <si>
    <t>Applied mathematics</t>
  </si>
  <si>
    <t>MATHEMATICS, APPLIED</t>
  </si>
  <si>
    <t>BD - Teorie informací</t>
  </si>
  <si>
    <t>Statistics and probability</t>
  </si>
  <si>
    <t>STATISTICS &amp; PROBABILITY</t>
  </si>
  <si>
    <t xml:space="preserve">BB - Aplikovaná statistika, operační výzkum                                                                                                    </t>
  </si>
  <si>
    <t>MATHEMATICS, INTERDISCIPLINARY APPLICATIONS</t>
  </si>
  <si>
    <t>PHYSICS, MATHEMATICAL</t>
  </si>
  <si>
    <t>1.2 Computer and information sciences</t>
  </si>
  <si>
    <t>Computer sciences, information science, bioinformathics (hardware development to be 2.2, social aspect to be 5.8)</t>
  </si>
  <si>
    <t>COMPUTER SCIENCE, ARTIFICIAL INTELLIGENCE</t>
  </si>
  <si>
    <r>
      <t xml:space="preserve">IN - Informatika                                                                                         BC - Teorie a systémy řízení                                                                    BD - Teorie informací                                                                            AF - Dokumentace, knihovnictví, </t>
    </r>
    <r>
      <rPr>
        <b/>
        <sz val="10"/>
        <rFont val="Calibri"/>
        <family val="2"/>
        <charset val="238"/>
        <scheme val="minor"/>
      </rPr>
      <t xml:space="preserve">práce s informacemi </t>
    </r>
    <r>
      <rPr>
        <sz val="10"/>
        <rFont val="Calibri"/>
        <family val="2"/>
        <charset val="238"/>
        <scheme val="minor"/>
      </rPr>
      <t xml:space="preserve">                                  </t>
    </r>
  </si>
  <si>
    <t>COMPUTER SCIENCE, INFORMATION SYSTEMS</t>
  </si>
  <si>
    <t>COMPUTER SCIENCE, THEORY &amp; METHODS</t>
  </si>
  <si>
    <t>COMPUTER SCIENCE, SOFTWARE ENGINEERING</t>
  </si>
  <si>
    <t>COMPUTER SCIENCE, CYBERNETICS</t>
  </si>
  <si>
    <t>COMPUTER SCIENCE, INTERDISCIPLINARY APPLICATIONS</t>
  </si>
  <si>
    <t>1.3 Physical sciences</t>
  </si>
  <si>
    <t>Atomic, molecular and chemical physics (physics of atoms and molecules including collision, interaction with radiation, magnetic resonances, Mössbauer effect)</t>
  </si>
  <si>
    <t>PHYSICS, ATOMIC, MOLECULAR &amp; CHEMICAL</t>
  </si>
  <si>
    <t>BE - Teoretická fyzika</t>
  </si>
  <si>
    <t>Condensed matter physics (including formerly solid state physics, supercond.)</t>
  </si>
  <si>
    <t>PHYSICS, CONDENSED MATTER</t>
  </si>
  <si>
    <t>BM - Fyzika pevných látek a magnetismus</t>
  </si>
  <si>
    <t>Particles and field physics</t>
  </si>
  <si>
    <t>PHYSICS, PARTICLES &amp; FIELDS</t>
  </si>
  <si>
    <t>BF - Elementární částice a fyzika vysokých energií</t>
  </si>
  <si>
    <t>Nuclear physics</t>
  </si>
  <si>
    <t>PHYSICS, NUCLEAR</t>
  </si>
  <si>
    <t>BG - Jaderná, atomová a molekulová fyzika, urychlovače</t>
  </si>
  <si>
    <t>Fluids and plasma physics (including surface physics)</t>
  </si>
  <si>
    <t>PHYSICS, FLUIDS &amp; PLASMAS</t>
  </si>
  <si>
    <t>BK - Mechanika tekutin                                                                       BL - Fyzika plasmatu a výboje v plynech</t>
  </si>
  <si>
    <t>Optics (including laser optics and
quantum optics)</t>
  </si>
  <si>
    <t>OPTICS</t>
  </si>
  <si>
    <t>BH - Optika, masery a lasery</t>
  </si>
  <si>
    <t>Acoustics</t>
  </si>
  <si>
    <t>ACOUSTICS</t>
  </si>
  <si>
    <t>BI - Akustika a kmity</t>
  </si>
  <si>
    <t>Astronomy (including astrophysics,
space science)</t>
  </si>
  <si>
    <t>ASTRONOMY &amp; ASTROPHYSICS</t>
  </si>
  <si>
    <t>BN - Astronomie a nebeská mechanika, astrofyzika</t>
  </si>
  <si>
    <t>PHYSICS, APPLIED</t>
  </si>
  <si>
    <t>PHYSICS, MULTIDISCIPLINARY</t>
  </si>
  <si>
    <t>1.4 Chemical sciences</t>
  </si>
  <si>
    <t>Organic chemistry</t>
  </si>
  <si>
    <t>CHEMISTRY, ORGANIC</t>
  </si>
  <si>
    <t>CC - Organická chemie</t>
  </si>
  <si>
    <t>Inorganic and nuclear chemistry</t>
  </si>
  <si>
    <t>CHEMISTRY, INORGANIC &amp; NUCLEAR</t>
  </si>
  <si>
    <t>CA - Anorganická chemie                                                                  CH - Jaderná a kvantová chemie, fotochemie</t>
  </si>
  <si>
    <t>Physical chemistry</t>
  </si>
  <si>
    <t>CHEMISTRY, PHYSICAL</t>
  </si>
  <si>
    <t>CF - Fyzikální chemie a teoretická chemie</t>
  </si>
  <si>
    <t>Polymer science</t>
  </si>
  <si>
    <t>POLYMER SCIENCE</t>
  </si>
  <si>
    <t>CD - Makromolekulární chemie</t>
  </si>
  <si>
    <t>Electrochemistry (dry cells, batteries, fuel cells, corrosion metals, electrolysis)</t>
  </si>
  <si>
    <t>ELECTROCHEMISTRY</t>
  </si>
  <si>
    <t>CG - Elektrochemie</t>
  </si>
  <si>
    <t>Analytical chemistry</t>
  </si>
  <si>
    <t>CHEMISTRY, ANALYTICAL</t>
  </si>
  <si>
    <t>CB - Analytická chemie, separace</t>
  </si>
  <si>
    <t>CHEMISTRY, APPLIED</t>
  </si>
  <si>
    <t>CRYSTALLOGRAPHY</t>
  </si>
  <si>
    <t>CHEMISTRY, MULTIDISCIPLINARY</t>
  </si>
  <si>
    <t>1.5. Earth and related environmental sciences</t>
  </si>
  <si>
    <t>Hydrology</t>
  </si>
  <si>
    <t>DA - Hydrologie a limnologie</t>
  </si>
  <si>
    <t>Oceanography</t>
  </si>
  <si>
    <t>OCEANOGRAPHY</t>
  </si>
  <si>
    <t>Water resources</t>
  </si>
  <si>
    <t>WATER RESOURCES</t>
  </si>
  <si>
    <t>Mineralogy</t>
  </si>
  <si>
    <t>MINERALOGY</t>
  </si>
  <si>
    <t>DB - Geologie a mineralogie</t>
  </si>
  <si>
    <t>Geology</t>
  </si>
  <si>
    <t>GEOLOGY</t>
  </si>
  <si>
    <t>Paleontology</t>
  </si>
  <si>
    <t>PALEONTOLOGY</t>
  </si>
  <si>
    <t>Volcanology</t>
  </si>
  <si>
    <t>DC - Seismologie, vulkanologie a struktura Země</t>
  </si>
  <si>
    <t>Physical geography</t>
  </si>
  <si>
    <t>GEOGRAPHY, PHYSICAL</t>
  </si>
  <si>
    <t>DE - Zemský magnetismus, geodesie, geografie</t>
  </si>
  <si>
    <t>Meteorology and atmospheric sciences</t>
  </si>
  <si>
    <t>METEOROLOGY &amp; ATMOSPHERIC SCIENCES</t>
  </si>
  <si>
    <t>DG - Vědy o atmosféře, meteorologie</t>
  </si>
  <si>
    <t>Climatic research</t>
  </si>
  <si>
    <t>Environmental sciences (social aspects to be 5.7)</t>
  </si>
  <si>
    <t>ENVIRONMENTAL SCIENCES</t>
  </si>
  <si>
    <t xml:space="preserve">DO - Ochrana krajinných území </t>
  </si>
  <si>
    <t xml:space="preserve">DK - Kontaminace a dekontaminace půdy včetně pesticidů </t>
  </si>
  <si>
    <t xml:space="preserve">DL - Jaderné odpady, radioaktivní znečištění a kontrola </t>
  </si>
  <si>
    <t xml:space="preserve">DM - Tuhý odpad a jeho kontrola, recyklace </t>
  </si>
  <si>
    <t xml:space="preserve">DI - Znečištění a kontrola vzduchu </t>
  </si>
  <si>
    <t>DJ - Znečištění a kontrola vody</t>
  </si>
  <si>
    <t>GEOSCIENCES, MULTIDISCIPLINARY</t>
  </si>
  <si>
    <t>1.6 Biological sciences</t>
  </si>
  <si>
    <t>Cell biology</t>
  </si>
  <si>
    <t>CELL BIOLOGY</t>
  </si>
  <si>
    <t>EA - Morfologické obory a cytologie</t>
  </si>
  <si>
    <t>Biology (theoretical, mathematical, thermal, cryobiology, biological rhythm), Evolutionary
biology</t>
  </si>
  <si>
    <t>BIOLOGY</t>
  </si>
  <si>
    <t>EVOLUTIONARY BIOLOGY</t>
  </si>
  <si>
    <t>MATHEMATICAL &amp; COMPUTATIONAL BIOLOGY</t>
  </si>
  <si>
    <t>Genetics and heredity (medical genetics to be 3)</t>
  </si>
  <si>
    <t>GENETICS &amp; HEREDITY</t>
  </si>
  <si>
    <r>
      <t xml:space="preserve">EB - </t>
    </r>
    <r>
      <rPr>
        <b/>
        <sz val="10"/>
        <rFont val="Calibri"/>
        <family val="2"/>
        <charset val="238"/>
        <scheme val="minor"/>
      </rPr>
      <t xml:space="preserve">Genetika </t>
    </r>
    <r>
      <rPr>
        <sz val="10"/>
        <rFont val="Calibri"/>
        <family val="2"/>
        <charset val="238"/>
        <scheme val="minor"/>
      </rPr>
      <t>a molekulární biologie</t>
    </r>
  </si>
  <si>
    <t>Reproductive biology (medical aspects to be 3)</t>
  </si>
  <si>
    <t>REPRODUCTIVE BIOLOGY</t>
  </si>
  <si>
    <t>Developmental biology</t>
  </si>
  <si>
    <t>DEVELOPMENTAL BIOLOGY</t>
  </si>
  <si>
    <t>Microbiology</t>
  </si>
  <si>
    <t>MICROBIOLOGY</t>
  </si>
  <si>
    <t>EE - Mikrobiologie, virologie</t>
  </si>
  <si>
    <t>Virology</t>
  </si>
  <si>
    <t>VIROLOGY</t>
  </si>
  <si>
    <t>Biochemistry and molecular biology</t>
  </si>
  <si>
    <t>BIOCHEMISTRY &amp; MOLECULAR BIOLOGY</t>
  </si>
  <si>
    <r>
      <t xml:space="preserve">CE - Biochemie                                                                                           EB - Genetika a </t>
    </r>
    <r>
      <rPr>
        <b/>
        <sz val="10"/>
        <rFont val="Calibri"/>
        <family val="2"/>
        <charset val="238"/>
        <scheme val="minor"/>
      </rPr>
      <t>molekulární biologie</t>
    </r>
  </si>
  <si>
    <t>Biochemical research methods</t>
  </si>
  <si>
    <t>BIOCHEMICAL RESEARCH METHODS</t>
  </si>
  <si>
    <t>Biophysics</t>
  </si>
  <si>
    <t>BIOPHYSICS</t>
  </si>
  <si>
    <t>BO - Biofyzika</t>
  </si>
  <si>
    <t>Plant sciences, botany</t>
  </si>
  <si>
    <t>PLANT SCIENCES</t>
  </si>
  <si>
    <t>EF - Botanika</t>
  </si>
  <si>
    <t>Mycology</t>
  </si>
  <si>
    <t>MYCOLOGY</t>
  </si>
  <si>
    <t>Zoology</t>
  </si>
  <si>
    <t>ZOOLOGY</t>
  </si>
  <si>
    <t>EG - Zoologie</t>
  </si>
  <si>
    <t>Behavioral sciences biology</t>
  </si>
  <si>
    <t>BEHAVIORAL SCIENCES</t>
  </si>
  <si>
    <t>Ornithology</t>
  </si>
  <si>
    <t>ORNITHOLOGY</t>
  </si>
  <si>
    <t>Entomology</t>
  </si>
  <si>
    <t>ENTOMOLOGY</t>
  </si>
  <si>
    <t>Marine biology, freshwater biology, limnology</t>
  </si>
  <si>
    <t>MARINE &amp; FRESHWATER BIOLOGY</t>
  </si>
  <si>
    <t>LIMNOLOGY</t>
  </si>
  <si>
    <t>Ecology</t>
  </si>
  <si>
    <t>ECOLOGY</t>
  </si>
  <si>
    <t>EH - Ekologie – společenstva</t>
  </si>
  <si>
    <t>Biodiversity conservation</t>
  </si>
  <si>
    <t>BIODIVERSITY CONSERVATION</t>
  </si>
  <si>
    <t>Other biological topics</t>
  </si>
  <si>
    <t>BIOLOGY, MISCELLANEOUS</t>
  </si>
  <si>
    <t>1.7 Other natural sciences</t>
  </si>
  <si>
    <t xml:space="preserve">2. Engineering and Technology </t>
  </si>
  <si>
    <t>2.1 Civil engineering</t>
  </si>
  <si>
    <t>Civil engineering</t>
  </si>
  <si>
    <t>ENGINEERING, CIVIL</t>
  </si>
  <si>
    <t>JN - Stavebnictví</t>
  </si>
  <si>
    <t>Construction engineering, Municipal and structural engineering</t>
  </si>
  <si>
    <t>CONSTRUCTION &amp; BUILDING TECHNOLOGY</t>
  </si>
  <si>
    <r>
      <t>JM - Inženýrské stavitelství                                                                      GB - Zemědělské stroje a</t>
    </r>
    <r>
      <rPr>
        <b/>
        <sz val="10"/>
        <rFont val="Calibri"/>
        <family val="2"/>
        <charset val="238"/>
        <scheme val="minor"/>
      </rPr>
      <t xml:space="preserve"> stavby</t>
    </r>
  </si>
  <si>
    <t>Architecture engineering</t>
  </si>
  <si>
    <r>
      <t>AL - Umění,</t>
    </r>
    <r>
      <rPr>
        <b/>
        <sz val="10"/>
        <rFont val="Calibri"/>
        <family val="2"/>
        <charset val="238"/>
        <scheme val="minor"/>
      </rPr>
      <t xml:space="preserve"> architektura,</t>
    </r>
    <r>
      <rPr>
        <sz val="10"/>
        <rFont val="Calibri"/>
        <family val="2"/>
        <charset val="238"/>
        <scheme val="minor"/>
      </rPr>
      <t xml:space="preserve"> kulturní dědictví </t>
    </r>
  </si>
  <si>
    <t>Transport engineering</t>
  </si>
  <si>
    <t>TRANSPORTATION SCIENCE &amp; TECHNOLOGY</t>
  </si>
  <si>
    <t>JO - Pozemní dopravní systémy a zařízení</t>
  </si>
  <si>
    <t>2.2 Electrical engineering, Electronic engineering, Information engineering</t>
  </si>
  <si>
    <t>Electrical and electronic engineering</t>
  </si>
  <si>
    <t>ENGINEERING, ELECTRICAL &amp; ELECTRONIC</t>
  </si>
  <si>
    <t>JA - Elektronika a optoelektronika, elektrotechnika                                                                  JB - Senzory, čidla, měření a regulace</t>
  </si>
  <si>
    <t>Communication engineering and systems</t>
  </si>
  <si>
    <t>COMMUNICATION</t>
  </si>
  <si>
    <t>JW - Navigace, spojení, detekce a protiopatření</t>
  </si>
  <si>
    <t>Telecommunications</t>
  </si>
  <si>
    <t>TELECOMMUNICATIONS</t>
  </si>
  <si>
    <t>Robotics and automatic control</t>
  </si>
  <si>
    <t>ROBOTICS</t>
  </si>
  <si>
    <t>JD - Využití počítačů, robotika a její aplikace</t>
  </si>
  <si>
    <t>Automation and control systems</t>
  </si>
  <si>
    <t>AUTOMATION &amp; CONTROL SYSTEMS</t>
  </si>
  <si>
    <t>Computer hardware and
architecture</t>
  </si>
  <si>
    <t>COMPUTER SCIENCE, HARDWARE &amp; ARCHITECTURE</t>
  </si>
  <si>
    <t>JC - Počítačový hardware a software</t>
  </si>
  <si>
    <t>2.3 Mechanical engineering</t>
  </si>
  <si>
    <t>Mechanical engineering</t>
  </si>
  <si>
    <t>ENGINEERING, MECHANICAL</t>
  </si>
  <si>
    <t>JR - Ostatní strojírenství                                                                     JT - Pohon, motory a paliva</t>
  </si>
  <si>
    <t>Applied mechanics</t>
  </si>
  <si>
    <t>MECHANICS</t>
  </si>
  <si>
    <r>
      <t xml:space="preserve">JQ - Strojní zařízení a nástroje                                                         GB - Zemědělské </t>
    </r>
    <r>
      <rPr>
        <b/>
        <sz val="10"/>
        <rFont val="Calibri"/>
        <family val="2"/>
        <charset val="238"/>
        <scheme val="minor"/>
      </rPr>
      <t>stroje</t>
    </r>
    <r>
      <rPr>
        <sz val="10"/>
        <rFont val="Calibri"/>
        <family val="2"/>
        <charset val="238"/>
        <scheme val="minor"/>
      </rPr>
      <t xml:space="preserve"> a stavby</t>
    </r>
  </si>
  <si>
    <t>Thermodynamics</t>
  </si>
  <si>
    <t>THERMODYNAMICS</t>
  </si>
  <si>
    <t>BJ - Termodynamika</t>
  </si>
  <si>
    <t>Aerospace engineering</t>
  </si>
  <si>
    <t>ENGINEERING, AEROSPACE</t>
  </si>
  <si>
    <t>JU - Aeronautika, aerodynamika, letadla                                                    JV - Kosmické technologie</t>
  </si>
  <si>
    <t>Nuclear related engineering; (nuclear physics to be 1.3);</t>
  </si>
  <si>
    <t>NUCLEAR SCIENCE &amp; TECHNOLOGY</t>
  </si>
  <si>
    <t>JF - Jaderná energetika</t>
  </si>
  <si>
    <t>Audio engineering, reliability analysis</t>
  </si>
  <si>
    <t>JS - Řízení spolehlivosti a kvality, zkušebnictví                                                              JL - Únava materiálu a lomová mechanika</t>
  </si>
  <si>
    <t>2.4 Chemical engineering</t>
  </si>
  <si>
    <t>Chemical engineering (plants, products)</t>
  </si>
  <si>
    <t>ENGINEERING, CHEMICAL</t>
  </si>
  <si>
    <t>CI - Průmyslová chemie a chemické inženýrství</t>
  </si>
  <si>
    <t>Chemical process engineering</t>
  </si>
  <si>
    <t>2.5 Materials engineering</t>
  </si>
  <si>
    <t>Materials engineering</t>
  </si>
  <si>
    <t>METALLURGY &amp; METALLURGICAL ENGINEERING</t>
  </si>
  <si>
    <t>JP - Průmyslové procesy a zpracování</t>
  </si>
  <si>
    <t>JG - Hutnictví, kovové materiály</t>
  </si>
  <si>
    <t>Paper and wood</t>
  </si>
  <si>
    <t>MATERIALS SCIENCE, PAPER &amp; WOOD</t>
  </si>
  <si>
    <t>JJ - Ostatní materiály</t>
  </si>
  <si>
    <t>Textiles; including synthetic dyes, colours, fibres (nanoscale  materials  to  be  2.10; biomaterials to be 2.9)</t>
  </si>
  <si>
    <t>MATERIALS SCIENCE, TEXTILES</t>
  </si>
  <si>
    <t>Ceramics</t>
  </si>
  <si>
    <t>MATERIALS SCIENCE, CERAMICS</t>
  </si>
  <si>
    <t>JH - Keramika, žáruvzdorné materiály a skla</t>
  </si>
  <si>
    <t>Composites (including laminates, reinforced plastics, cermets, combined natural and synthetic fibre fabrics; filled composites)</t>
  </si>
  <si>
    <t>MATERIALS SCIENCE, COMPOSITES</t>
  </si>
  <si>
    <t>JI - Kompositní materiály</t>
  </si>
  <si>
    <t>Coating and films</t>
  </si>
  <si>
    <t>MATERIALS SCIENCE, COATINGS &amp; FILMS</t>
  </si>
  <si>
    <t>JK - Koroze a povrchové úpravy materiálu</t>
  </si>
  <si>
    <t>MATERIALS SCIENCE, CHARACTERIZATION &amp; TESTING</t>
  </si>
  <si>
    <t>MATERIALS SCIENCE, MULTIDISCIPLINARY</t>
  </si>
  <si>
    <t>2.6 Medical engineering</t>
  </si>
  <si>
    <t>Medical engineering</t>
  </si>
  <si>
    <t>MEDICAL LABORATORY TECHNOLOGY</t>
  </si>
  <si>
    <t>FS - Lékařská zařízení, přístroje a vybavení</t>
  </si>
  <si>
    <t>Medical laboratory technology (including laboratory samples analysis; diagnostic technologies) (Biomaterials to be 2.9 [physical characteristics of living material as 
related to medical implants, devices, sensors]);</t>
  </si>
  <si>
    <t>ENGINEERING, BIOMEDICAL</t>
  </si>
  <si>
    <t>2.7 Environmental engineering</t>
  </si>
  <si>
    <t>Environmental and geological engineering, geotechnics</t>
  </si>
  <si>
    <t>ENGINEERING, ENVIRONMENTAL</t>
  </si>
  <si>
    <t>DH - Báňský průmysl včetně těžby a zpracování uhlí</t>
  </si>
  <si>
    <t>ENGINEERING, GEOLOGICAL</t>
  </si>
  <si>
    <t>Petroleum engineering (fuel, oils)</t>
  </si>
  <si>
    <t>ENGINEERING, PETROLEUM</t>
  </si>
  <si>
    <t>Mining and mineral processing</t>
  </si>
  <si>
    <t>MINING &amp; MINERAL PROCESSING</t>
  </si>
  <si>
    <t>Energy and fuels</t>
  </si>
  <si>
    <t>ENERGY &amp; FUELS</t>
  </si>
  <si>
    <r>
      <t xml:space="preserve">JE - Nejaderná energetika, spotřeba a užití energie                                                                       JT - Pohon, motory a </t>
    </r>
    <r>
      <rPr>
        <b/>
        <sz val="10"/>
        <rFont val="Calibri"/>
        <family val="2"/>
        <charset val="238"/>
        <scheme val="minor"/>
      </rPr>
      <t>paliva</t>
    </r>
  </si>
  <si>
    <t>Remote sensing</t>
  </si>
  <si>
    <t>REMOTE SENSING</t>
  </si>
  <si>
    <t xml:space="preserve">JP - Průmyslové procesy a zpracování                                                           JQ - Strojní zařízení a nástroje  </t>
  </si>
  <si>
    <t>Marine engineering, sea vessels</t>
  </si>
  <si>
    <t>ENGINEERING, MARINE</t>
  </si>
  <si>
    <t>Ocean engineering</t>
  </si>
  <si>
    <t>ENGINEERING, OCEAN</t>
  </si>
  <si>
    <t>2.8 Environmental biotechnology</t>
  </si>
  <si>
    <t>Environmental biotechnology</t>
  </si>
  <si>
    <t>BIOTECHNOLOGY &amp; APPLIED MICROBIOLOGY</t>
  </si>
  <si>
    <t>EI - Biotechnologie a bionika</t>
  </si>
  <si>
    <t>Bioremediation, diagnostic biotechnologies (DNA chips and biosensing devices) in environmental management</t>
  </si>
  <si>
    <t>Environmental biotechnology related ethics</t>
  </si>
  <si>
    <t>2.9 Industrial biotechnology</t>
  </si>
  <si>
    <t>Industrial biotechnology</t>
  </si>
  <si>
    <t>MATERIALS SCIENCE, BIOMATERIALS</t>
  </si>
  <si>
    <t xml:space="preserve">EI - Biotechnologie a bionika </t>
  </si>
  <si>
    <t>Bioprocessing technologies (industrial processes relying on biological agents to drive the process) biocatalysis, fermentation</t>
  </si>
  <si>
    <t>Bioproducts (products that are manufactured using biological material as feedstock) biomaterials, bioplastics, biofuels, bioderived bulk and fine chemicals, bio-derived novel materials</t>
  </si>
  <si>
    <t>2.10 Nano-technology</t>
  </si>
  <si>
    <t>Nano-materials (production and properties)</t>
  </si>
  <si>
    <t>NANOSCIENCE &amp; NANOTECHNOLOGY</t>
  </si>
  <si>
    <t>Nano-processes (applications on nano-scale); (biomaterials to be 2.9)</t>
  </si>
  <si>
    <t>2.11 Other engineering and technologies</t>
  </si>
  <si>
    <t>Food and beverages</t>
  </si>
  <si>
    <t>FOOD SCIENCE &amp; TECHNOLOGY</t>
  </si>
  <si>
    <t>GM - Potravinářství</t>
  </si>
  <si>
    <t xml:space="preserve">JY - Střelné zbraně, munice, výbušniny, bojová vozidla                                                                        KA - Vojenství </t>
  </si>
  <si>
    <t>ENGINEERING, MULTIDISCIPLINARY</t>
  </si>
  <si>
    <t>ENGINEERING, INDUSTRIAL</t>
  </si>
  <si>
    <t>ENGINEERING, MANUFACTURING</t>
  </si>
  <si>
    <t>INSTRUMENTS &amp; INSTRUMENTATION</t>
  </si>
  <si>
    <t>MICROSCOPY</t>
  </si>
  <si>
    <t>IMAGING SCIENCE &amp; PHOTOGRAPHIC TECHNOLOGY</t>
  </si>
  <si>
    <t>SPECTROSCOPY</t>
  </si>
  <si>
    <t>3. Medical and Health Sciences</t>
  </si>
  <si>
    <t>3.1 Basic medicine</t>
  </si>
  <si>
    <t>Human genetics</t>
  </si>
  <si>
    <r>
      <t xml:space="preserve">EB - </t>
    </r>
    <r>
      <rPr>
        <b/>
        <sz val="10"/>
        <rFont val="Calibri"/>
        <family val="2"/>
        <charset val="238"/>
        <scheme val="minor"/>
      </rPr>
      <t>Genetika</t>
    </r>
    <r>
      <rPr>
        <sz val="10"/>
        <rFont val="Calibri"/>
        <family val="2"/>
        <charset val="238"/>
        <scheme val="minor"/>
      </rPr>
      <t xml:space="preserve"> a molekulární biologie</t>
    </r>
  </si>
  <si>
    <t>Immunology</t>
  </si>
  <si>
    <t>IMMUNOLOGY</t>
  </si>
  <si>
    <t>EC - Imunologie</t>
  </si>
  <si>
    <t>Neurosciences (including psychophysiology</t>
  </si>
  <si>
    <t>NEUROSCIENCES</t>
  </si>
  <si>
    <r>
      <t xml:space="preserve">FH - Neurologie, neurochirurgie, </t>
    </r>
    <r>
      <rPr>
        <b/>
        <sz val="10"/>
        <rFont val="Calibri"/>
        <family val="2"/>
        <charset val="238"/>
        <scheme val="minor"/>
      </rPr>
      <t>neurovědy</t>
    </r>
  </si>
  <si>
    <t>Pharmacology and pharmacy</t>
  </si>
  <si>
    <t>PHARMACOLOGY &amp; PHARMACY</t>
  </si>
  <si>
    <t>FR - Farmakologie a lékárnická chemie</t>
  </si>
  <si>
    <t>Physiology (including cytology)</t>
  </si>
  <si>
    <t>PHYSIOLOGY</t>
  </si>
  <si>
    <t>ED - Fyziologie</t>
  </si>
  <si>
    <t>Anatomy and morphology (plant  science  to  be  1.6)</t>
  </si>
  <si>
    <t>ANATOMY &amp; MORPHOLOGY</t>
  </si>
  <si>
    <t>FP - Ostatní lékařské obory</t>
  </si>
  <si>
    <t>Medicinal chemistry</t>
  </si>
  <si>
    <t>CHEMISTRY, MEDICINAL</t>
  </si>
  <si>
    <t>Toxicology</t>
  </si>
  <si>
    <t>TOXICOLOGY</t>
  </si>
  <si>
    <t>Pathology</t>
  </si>
  <si>
    <t>PATHOLOGY</t>
  </si>
  <si>
    <t>PSYCHOLOGY, CLINICAL</t>
  </si>
  <si>
    <t>MEDICINE, RESEARCH &amp; EXPERIMENTAL</t>
  </si>
  <si>
    <t>3.2 Clinical medicine</t>
  </si>
  <si>
    <t>Cardiac and Cardiovascular systems</t>
  </si>
  <si>
    <t>CARDIAC &amp; CARDIOVASCULAR SYSTEMS</t>
  </si>
  <si>
    <t>FA - Kardiovaskulární nemoci včetně kardiochirurgie</t>
  </si>
  <si>
    <t>Endocrinology and metabolism (including diabetes, hormones)</t>
  </si>
  <si>
    <t>ENDOCRINOLOGY &amp; METABOLISM</t>
  </si>
  <si>
    <t>FB - Endokrinologie, diabetologie, metabolismus, výživa</t>
  </si>
  <si>
    <t>Respiratory systems</t>
  </si>
  <si>
    <t>RESPIRATORY SYSTEM</t>
  </si>
  <si>
    <t>FC - Pneumologie</t>
  </si>
  <si>
    <t>Oncology</t>
  </si>
  <si>
    <t>ONCOLOGY</t>
  </si>
  <si>
    <t>FD - Onkologie a hematologie</t>
  </si>
  <si>
    <t>Hematology</t>
  </si>
  <si>
    <t>HEMATOLOGY</t>
  </si>
  <si>
    <t>Otorhinolaryngology</t>
  </si>
  <si>
    <t>OTORHINOLARYNGOLOGY</t>
  </si>
  <si>
    <t>FF - ORL, oftalmologie, stomatologie</t>
  </si>
  <si>
    <t>Ophthalmology</t>
  </si>
  <si>
    <t>OPHTHALMOLOGY</t>
  </si>
  <si>
    <t>Dentistry, oral surgery and medicine</t>
  </si>
  <si>
    <t>DENTISTRY, ORAL SURGERY &amp; MEDICINE</t>
  </si>
  <si>
    <t>Paediatrics</t>
  </si>
  <si>
    <t>PEDIATRICS</t>
  </si>
  <si>
    <t>FG - Pediatrie</t>
  </si>
  <si>
    <t>Clinical neurology</t>
  </si>
  <si>
    <t>CLINICAL NEUROLOGY</t>
  </si>
  <si>
    <r>
      <t xml:space="preserve">FH - </t>
    </r>
    <r>
      <rPr>
        <b/>
        <sz val="10"/>
        <rFont val="Calibri"/>
        <family val="2"/>
        <charset val="238"/>
        <scheme val="minor"/>
      </rPr>
      <t>Neurologie,</t>
    </r>
    <r>
      <rPr>
        <sz val="10"/>
        <rFont val="Calibri"/>
        <family val="2"/>
        <charset val="238"/>
        <scheme val="minor"/>
      </rPr>
      <t xml:space="preserve"> neurochirurgie, neurovědy </t>
    </r>
  </si>
  <si>
    <t>Orthopaedics</t>
  </si>
  <si>
    <t>ORTHOPEDICS</t>
  </si>
  <si>
    <t>FI - Traumatologie a ortopedie</t>
  </si>
  <si>
    <t>Surgery</t>
  </si>
  <si>
    <t>SURGERY</t>
  </si>
  <si>
    <t>FJ - Chirurgie včetně transplantologie</t>
  </si>
  <si>
    <t>Transplantation</t>
  </si>
  <si>
    <t>TRANSPLANTATION</t>
  </si>
  <si>
    <t>Obstetrics and gynaecology</t>
  </si>
  <si>
    <t>OBSTETRICS &amp; GYNECOLOGY</t>
  </si>
  <si>
    <t>FK - Gynekologie a porodnictví</t>
  </si>
  <si>
    <t>Psychiatry</t>
  </si>
  <si>
    <t>PSYCHIATRY</t>
  </si>
  <si>
    <r>
      <t xml:space="preserve">FL - </t>
    </r>
    <r>
      <rPr>
        <b/>
        <sz val="10"/>
        <rFont val="Calibri"/>
        <family val="2"/>
        <charset val="238"/>
        <scheme val="minor"/>
      </rPr>
      <t>Psychiatrie,</t>
    </r>
    <r>
      <rPr>
        <sz val="10"/>
        <rFont val="Calibri"/>
        <family val="2"/>
        <charset val="238"/>
        <scheme val="minor"/>
      </rPr>
      <t xml:space="preserve"> sexuologie </t>
    </r>
  </si>
  <si>
    <t>Dermatology and venereal diseases</t>
  </si>
  <si>
    <t>DERMATOLOGY</t>
  </si>
  <si>
    <t>FO - Dermatovenerologie</t>
  </si>
  <si>
    <t>Urology and nephrology</t>
  </si>
  <si>
    <t>UROLOGY &amp; NEPHROLOGY</t>
  </si>
  <si>
    <t>FE - Ostatní obory vnitřního lékařství</t>
  </si>
  <si>
    <t>General and internal medicine</t>
  </si>
  <si>
    <t>MEDICINE, GENERAL &amp; INTERNAL</t>
  </si>
  <si>
    <t>Gastroenterology and hepatology</t>
  </si>
  <si>
    <t>GASTROENTEROLOGY &amp; HEPATOLOGY</t>
  </si>
  <si>
    <t xml:space="preserve">Andrology </t>
  </si>
  <si>
    <t>ANDROLOGY</t>
  </si>
  <si>
    <t>Critical care medicine and Emergency medicine</t>
  </si>
  <si>
    <t>CRITICAL CARE MEDICINE</t>
  </si>
  <si>
    <t>EMERGENCY MEDICINE</t>
  </si>
  <si>
    <t>Anaesthesiology</t>
  </si>
  <si>
    <t>ANESTHESIOLOGY</t>
  </si>
  <si>
    <t>Radiology, nuclear medicine and medical imaging</t>
  </si>
  <si>
    <t>RADIOLOGY, NUCLEAR MEDICINE &amp; MEDICAL IMAGING</t>
  </si>
  <si>
    <t>Allergy</t>
  </si>
  <si>
    <t>ALLERGY</t>
  </si>
  <si>
    <t>Rheumatology</t>
  </si>
  <si>
    <t>RHEUMATOLOGY</t>
  </si>
  <si>
    <t>Geriatrics and gerontology</t>
  </si>
  <si>
    <t>GERIATRICS &amp; GERONTOLOGY</t>
  </si>
  <si>
    <t>GERONTOLOGY</t>
  </si>
  <si>
    <t>Integrative and complementary medicine (alternative practice systems)</t>
  </si>
  <si>
    <t>INTEGRATIVE &amp; COMPLEMENTARY MEDICINE</t>
  </si>
  <si>
    <t>Other clinical medicine subjects</t>
  </si>
  <si>
    <t>NEUROIMAGING</t>
  </si>
  <si>
    <t>PERIPHERAL VASCULAR DISEASE</t>
  </si>
  <si>
    <t>3.3 Health sciences</t>
  </si>
  <si>
    <t>Social biomedical sciences (includes family planning, sexual health, psycho-oncology, political and social effects of biomedical research)</t>
  </si>
  <si>
    <t>SOCIAL SCIENCES, BIOMEDICAL</t>
  </si>
  <si>
    <r>
      <t xml:space="preserve">FL - Psychiatrie, </t>
    </r>
    <r>
      <rPr>
        <b/>
        <sz val="10"/>
        <rFont val="Calibri"/>
        <family val="2"/>
        <charset val="238"/>
        <scheme val="minor"/>
      </rPr>
      <t xml:space="preserve">sexuologie </t>
    </r>
  </si>
  <si>
    <t>Epidemiology</t>
  </si>
  <si>
    <t>FN - Epidemiologie, infekční nemoci a klinická imunologie</t>
  </si>
  <si>
    <t>Infectious Diseases</t>
  </si>
  <si>
    <t>INFECTIOUS DISEASES</t>
  </si>
  <si>
    <t>Public and environmental health</t>
  </si>
  <si>
    <t>PUBLIC, ENVIRONMENTAL &amp; OCCUPATIONAL HEALTH</t>
  </si>
  <si>
    <t>FM - Hygiena                                                                                             DN - Vliv životního prostředí na zdraví</t>
  </si>
  <si>
    <t>Occupational health</t>
  </si>
  <si>
    <t>AQ - Bezpečnost a ochrana zdraví, člověk – stroj</t>
  </si>
  <si>
    <t>Sport and fitness sciences</t>
  </si>
  <si>
    <t>SPORT SCIENCES</t>
  </si>
  <si>
    <t>AK - Sport a aktivity volného času</t>
  </si>
  <si>
    <t>Nursing</t>
  </si>
  <si>
    <t>NURSING</t>
  </si>
  <si>
    <t>Nutrition, Dietetics</t>
  </si>
  <si>
    <t>NUTRITION &amp; DIETETICS</t>
  </si>
  <si>
    <t>Tropical medicine</t>
  </si>
  <si>
    <t>TROPICAL MEDICINE</t>
  </si>
  <si>
    <t>Parasitology</t>
  </si>
  <si>
    <t>PARASITOLOGY</t>
  </si>
  <si>
    <t>Medical ethics</t>
  </si>
  <si>
    <t>MEDICAL ETHICS</t>
  </si>
  <si>
    <t>Substance abuse</t>
  </si>
  <si>
    <t>SUBSTANCE ABUSE</t>
  </si>
  <si>
    <t>HEALTH CARE SCIENCES &amp; SERVICES</t>
  </si>
  <si>
    <t>HEALTH POLICY &amp; SERVICES</t>
  </si>
  <si>
    <t>MEDICINE, LEGAL</t>
  </si>
  <si>
    <t>MEDICAL INFORMATICS</t>
  </si>
  <si>
    <t>PSYCHOLOGY, PSYCHOANALYSIS</t>
  </si>
  <si>
    <t>REHABILITATION</t>
  </si>
  <si>
    <t>3.4 Medical biotechnology</t>
  </si>
  <si>
    <t>Health-related biotechnology</t>
  </si>
  <si>
    <t>Technologies involving the manipulation of cells, tissues, organs or the whole organism (assisted reproduction)</t>
  </si>
  <si>
    <t>Technologies involving identifying the functioning of DNA, proteins and enzymes and how they influence the onset of disease and maintenance of well-being (gene-based diagnostics and therapeutic interventions
(pharmacogenomics, gene-based therapeutics)</t>
  </si>
  <si>
    <t>Biomaterials (as related to medical implants, devices, sensors)</t>
  </si>
  <si>
    <t>Medical biotechnology related ethics</t>
  </si>
  <si>
    <t>3.5 Other medical sciences</t>
  </si>
  <si>
    <t>Forensic science</t>
  </si>
  <si>
    <t>Other medical science</t>
  </si>
  <si>
    <t>4. Agricultural and veterinary sciences</t>
  </si>
  <si>
    <t>4.1 Agriculture, Forestry, and Fisheries</t>
  </si>
  <si>
    <t>Agriculture</t>
  </si>
  <si>
    <t>AGRICULTURE, MULTIDISCIPLINARY</t>
  </si>
  <si>
    <t xml:space="preserve">GD - Hnojení, závlahy, zpracování půdy                                               </t>
  </si>
  <si>
    <t>Forestry</t>
  </si>
  <si>
    <t>FORESTRY</t>
  </si>
  <si>
    <t>GK - Lesnictví</t>
  </si>
  <si>
    <t>Fishery</t>
  </si>
  <si>
    <t>FISHERIES</t>
  </si>
  <si>
    <t>GL - Rybářství</t>
  </si>
  <si>
    <t>Soil science</t>
  </si>
  <si>
    <t>SOIL SCIENCE</t>
  </si>
  <si>
    <t>DF – Pedologie</t>
  </si>
  <si>
    <t>Horticulture, viticulture</t>
  </si>
  <si>
    <t>HORTICULTURE</t>
  </si>
  <si>
    <t>GE - Šlechtění rostlin</t>
  </si>
  <si>
    <t>Agronomy, plant breeding and plant protection; (Agricultural biotechnology to be 4.4)</t>
  </si>
  <si>
    <t>AGRONOMY</t>
  </si>
  <si>
    <t xml:space="preserve">GC - Pěstování rostlin, osevní postupy                                      GF - Choroby, škůdci, plevely a ochrana rostlin                                                                       GE - Šlechtění rostlin                         </t>
  </si>
  <si>
    <t>4.2 Animal and Dairy science</t>
  </si>
  <si>
    <t>Animal and dairy science; (Animal biotechnology to be 4.4)</t>
  </si>
  <si>
    <t>AGRICULTURE, DAIRY &amp; ANIMAL SCIENCE</t>
  </si>
  <si>
    <t>GG - Chov hospodářských zvířat                                                      GH - Výživa hospodářských zvířat</t>
  </si>
  <si>
    <t>Pets</t>
  </si>
  <si>
    <t>Husbandry</t>
  </si>
  <si>
    <t>GI - Šlechtění a plemenářství hospodářských zvířat</t>
  </si>
  <si>
    <t>4.3 Veterinary science</t>
  </si>
  <si>
    <t>Veterinary science</t>
  </si>
  <si>
    <t>VETERINARY SCIENCES</t>
  </si>
  <si>
    <t>GJ - Choroby a škůdci zvířat, veterinární medicina</t>
  </si>
  <si>
    <t>4.4 Agricultural biotechnology</t>
  </si>
  <si>
    <t>Agricultural biotechnology and food biotechnology</t>
  </si>
  <si>
    <t>GM technology (crops and livestock), livestock cloning, marker assisted selection, diagnostics (DNA chips and biosensing devices for the early/accurate detection of diseases) biomass feedstock production technologies, biopharming</t>
  </si>
  <si>
    <t>Agricultural biotechnology related ethics</t>
  </si>
  <si>
    <t>4.5 Other agricultural sciences</t>
  </si>
  <si>
    <t>AGRICULTURAL ECONOMICS &amp; POLICY</t>
  </si>
  <si>
    <t>AGRICULTURAL ENGINEERING</t>
  </si>
  <si>
    <t>5. Social Sciences</t>
  </si>
  <si>
    <t>5.1 Psychology and cognitive sciences</t>
  </si>
  <si>
    <t>Psychology (including human - machine relations)</t>
  </si>
  <si>
    <t>PSYCHOLOGY</t>
  </si>
  <si>
    <t>AN - Psychologie</t>
  </si>
  <si>
    <t>Psychology, special (including therapy for learning, speech, hearing, visual and other physical and mental disabilities);</t>
  </si>
  <si>
    <t>PSYCHOLOGY, APPLIED</t>
  </si>
  <si>
    <t>Cognitive sciences</t>
  </si>
  <si>
    <t>PSYCHOLOGY, MATHEMATICAL</t>
  </si>
  <si>
    <t>PSYCHOLOGY, EXPERIMENTAL</t>
  </si>
  <si>
    <t>PSYCHOLOGY, SOCIAL</t>
  </si>
  <si>
    <t>PSYCHOLOGY, DEVELOPMENTAL</t>
  </si>
  <si>
    <t>PSYCHOLOGY, EDUCATIONAL</t>
  </si>
  <si>
    <t>ERGONOMICS</t>
  </si>
  <si>
    <t>PSYCHOLOGY, MULTIDISCIPLINARY</t>
  </si>
  <si>
    <t>5.2 Economics and Business</t>
  </si>
  <si>
    <t>Economic Theory</t>
  </si>
  <si>
    <t>ECONOMICS</t>
  </si>
  <si>
    <t>AH - Ekonomie                                                                                          GA - Zemědělská ekonomie</t>
  </si>
  <si>
    <t>Applied Economics, Econometrics</t>
  </si>
  <si>
    <t>Industrial relations</t>
  </si>
  <si>
    <t>INDUSTRIAL RELATIONS &amp; LABOR</t>
  </si>
  <si>
    <t>Business and management</t>
  </si>
  <si>
    <t>BUSINESS</t>
  </si>
  <si>
    <t>MANAGEMENT</t>
  </si>
  <si>
    <t>Accounting</t>
  </si>
  <si>
    <t>Finance</t>
  </si>
  <si>
    <t>BUSINESS, FINANCE</t>
  </si>
  <si>
    <t>OPERATIONS RESEARCH &amp; MANAGEMENT SCIENCE</t>
  </si>
  <si>
    <t>5.3 Education</t>
  </si>
  <si>
    <t>Education, general; including training, pedagogy, didactics [and education systems]</t>
  </si>
  <si>
    <t>EDUCATION, SCIENTIFIC DISCIPLINES</t>
  </si>
  <si>
    <t>AM - Pedagogika a školství</t>
  </si>
  <si>
    <t>Education, special (to gifted persons, those with learning disabilities)</t>
  </si>
  <si>
    <t>EDUCATION, SPECIAL</t>
  </si>
  <si>
    <t>EDUCATION &amp; EDUCATIONAL RESEARCH</t>
  </si>
  <si>
    <t>5.4 Sociology</t>
  </si>
  <si>
    <t>Sociology</t>
  </si>
  <si>
    <t>SOCIOLOGY</t>
  </si>
  <si>
    <t>AO - Sociologie, demografie</t>
  </si>
  <si>
    <t>SOCIAL SCIENCES, MATHEMATICAL METHODS</t>
  </si>
  <si>
    <t>SOCIAL SCIENCES, INTERDISCIPLINARY</t>
  </si>
  <si>
    <t>Demography</t>
  </si>
  <si>
    <t>DEMOGRAPHY</t>
  </si>
  <si>
    <t>Social topics (Women´s and gender studies; Social issues; Family studies; Social work)</t>
  </si>
  <si>
    <t>WOMEN'S STUDIES</t>
  </si>
  <si>
    <t>FAMILY STUDIES</t>
  </si>
  <si>
    <t>SOCIAL ISSUES</t>
  </si>
  <si>
    <t>SOCIAL WORK</t>
  </si>
  <si>
    <t>Antropology, ethnology</t>
  </si>
  <si>
    <t>ANTHROPOLOGY</t>
  </si>
  <si>
    <r>
      <t xml:space="preserve">AC - Archeologie, </t>
    </r>
    <r>
      <rPr>
        <b/>
        <sz val="10"/>
        <rFont val="Calibri"/>
        <family val="2"/>
        <charset val="238"/>
        <scheme val="minor"/>
      </rPr>
      <t>antropologie, etnologie</t>
    </r>
  </si>
  <si>
    <t>ETHNIC STUDIES</t>
  </si>
  <si>
    <t>5.5 Law</t>
  </si>
  <si>
    <t>Law</t>
  </si>
  <si>
    <t>LAW</t>
  </si>
  <si>
    <t>AG - Právní vědy</t>
  </si>
  <si>
    <t>Criminology, penology</t>
  </si>
  <si>
    <t>CRIMINOLOGY &amp; PENOLOGY</t>
  </si>
  <si>
    <t>5.6 Political science</t>
  </si>
  <si>
    <t>Political science</t>
  </si>
  <si>
    <t>POLITICAL SCIENCE</t>
  </si>
  <si>
    <t>AD - Politologie a politické vědy</t>
  </si>
  <si>
    <t>INTERNATIONAL RELATIONS</t>
  </si>
  <si>
    <t>Public administration</t>
  </si>
  <si>
    <t>PUBLIC ADMINISTRATION</t>
  </si>
  <si>
    <t>AE - Řízení, správa a administrativa</t>
  </si>
  <si>
    <t>Organisation theory</t>
  </si>
  <si>
    <t>5.7 Social and economic geography</t>
  </si>
  <si>
    <t>Cultural and economic geography</t>
  </si>
  <si>
    <t>GEOGRAPHY</t>
  </si>
  <si>
    <r>
      <t>DE - Zemský magnetismus, geodesie,</t>
    </r>
    <r>
      <rPr>
        <b/>
        <sz val="10"/>
        <rFont val="Calibri"/>
        <family val="2"/>
        <charset val="238"/>
        <scheme val="minor"/>
      </rPr>
      <t xml:space="preserve"> geografie</t>
    </r>
  </si>
  <si>
    <t>AREA STUDIES</t>
  </si>
  <si>
    <t>Urban studies (planning and development)</t>
  </si>
  <si>
    <t>URBAN STUDIES</t>
  </si>
  <si>
    <t xml:space="preserve">AP - Městské, oblastní a dopravní plánování </t>
  </si>
  <si>
    <t>Transport planning and social aspects of transport (transport engineering to be 2.1)</t>
  </si>
  <si>
    <t>TRANSPORTATION</t>
  </si>
  <si>
    <t>Environmental sciences (social aspects)</t>
  </si>
  <si>
    <t>ENVIRONMENTAL STUDIES</t>
  </si>
  <si>
    <t>PLANNING &amp; DEVELOPMENT</t>
  </si>
  <si>
    <t>5.8 Media and communications</t>
  </si>
  <si>
    <t>Journalism</t>
  </si>
  <si>
    <r>
      <t xml:space="preserve">AJ - </t>
    </r>
    <r>
      <rPr>
        <sz val="10"/>
        <rFont val="Calibri"/>
        <family val="2"/>
        <charset val="238"/>
        <scheme val="minor"/>
      </rPr>
      <t>Písemnictví,</t>
    </r>
    <r>
      <rPr>
        <b/>
        <sz val="10"/>
        <rFont val="Calibri"/>
        <family val="2"/>
        <charset val="238"/>
        <scheme val="minor"/>
      </rPr>
      <t xml:space="preserve"> mas–media, audiovize</t>
    </r>
  </si>
  <si>
    <t xml:space="preserve">Media and socio-cultural communication </t>
  </si>
  <si>
    <t>Information science (social aspects)</t>
  </si>
  <si>
    <t>AF - Dokumentace, knihovnictví, práce s informacemi</t>
  </si>
  <si>
    <t>Library science</t>
  </si>
  <si>
    <t>INFORMATION SCIENCE &amp; LIBRARY SCIENCE</t>
  </si>
  <si>
    <t>5.9 Other social sciences</t>
  </si>
  <si>
    <t>Other social sciences</t>
  </si>
  <si>
    <t>HOSPITALITY, LEISURE, SPORT &amp; TOURISM</t>
  </si>
  <si>
    <t>ASIAN STUDIES</t>
  </si>
  <si>
    <t>Social sciences, interdisciplinary</t>
  </si>
  <si>
    <t>6. Humanities and the Arts</t>
  </si>
  <si>
    <t>6.1 History and Archaeology</t>
  </si>
  <si>
    <t>History (history of science and technology to be 6.3, history of specific sciences to be under the respective headings)</t>
  </si>
  <si>
    <t>HISTORY</t>
  </si>
  <si>
    <t>AB - Dějiny</t>
  </si>
  <si>
    <t>MEDIEVAL &amp; RENAISSANCE STUDIES</t>
  </si>
  <si>
    <t>Archaeology</t>
  </si>
  <si>
    <t>ARCHAEOLOGY</t>
  </si>
  <si>
    <r>
      <rPr>
        <b/>
        <sz val="10"/>
        <rFont val="Calibri"/>
        <family val="2"/>
        <charset val="238"/>
        <scheme val="minor"/>
      </rPr>
      <t>AC - Archeologie,</t>
    </r>
    <r>
      <rPr>
        <sz val="10"/>
        <rFont val="Calibri"/>
        <family val="2"/>
        <charset val="238"/>
        <scheme val="minor"/>
      </rPr>
      <t xml:space="preserve"> antropologie, etnologie </t>
    </r>
  </si>
  <si>
    <t>6.2 Languages and Literature</t>
  </si>
  <si>
    <t>General language studies</t>
  </si>
  <si>
    <t>LANGUAGE &amp; LINGUISTICS</t>
  </si>
  <si>
    <t xml:space="preserve">AI - Jazykověda </t>
  </si>
  <si>
    <t>Specific languages</t>
  </si>
  <si>
    <t>CLASSICS</t>
  </si>
  <si>
    <t>Linguistics</t>
  </si>
  <si>
    <t>LINGUISTICS</t>
  </si>
  <si>
    <t>General literature studies</t>
  </si>
  <si>
    <t>LITERATURE</t>
  </si>
  <si>
    <r>
      <t xml:space="preserve">AJ - Písemnictví, </t>
    </r>
    <r>
      <rPr>
        <sz val="10"/>
        <rFont val="Calibri"/>
        <family val="2"/>
        <charset val="238"/>
        <scheme val="minor"/>
      </rPr>
      <t>mas–media, audiovize</t>
    </r>
  </si>
  <si>
    <t>Literary theory</t>
  </si>
  <si>
    <t>LITERARY THEORY &amp; CRITICISM</t>
  </si>
  <si>
    <t>LITERARY REVIEWS</t>
  </si>
  <si>
    <t>Specific literatures</t>
  </si>
  <si>
    <t>LITERATURE, AFRICAN, AUSTRALIAN, CANADIAN</t>
  </si>
  <si>
    <t>LITERATURE, AMERICAN</t>
  </si>
  <si>
    <t>LITERATURE, BRITISH ISLES</t>
  </si>
  <si>
    <t>LITERATURE, GERMAN, DUTCH, SCANDINAVIAN</t>
  </si>
  <si>
    <t>LITERATURE, ROMANCE</t>
  </si>
  <si>
    <t>LITERATURE, SLAVIC</t>
  </si>
  <si>
    <t>POETRY</t>
  </si>
  <si>
    <t>6.3 Philosophy, Ethics and Religion</t>
  </si>
  <si>
    <t>Philosophy, History and Philosophy of science and technology</t>
  </si>
  <si>
    <t>HISTORY &amp; PHILOSOPHY OF SCIENCE</t>
  </si>
  <si>
    <t>AA - Filosofie a náboženství</t>
  </si>
  <si>
    <t>PHILOSOPHY</t>
  </si>
  <si>
    <t>HISTORY OF SOCIAL SCIENCES</t>
  </si>
  <si>
    <t>Ethics (except ethics related to specific subfields)</t>
  </si>
  <si>
    <t>ETHICS</t>
  </si>
  <si>
    <t>Theology</t>
  </si>
  <si>
    <t>RELIGION</t>
  </si>
  <si>
    <t>Religious studies</t>
  </si>
  <si>
    <t>6.4 Arts (arts, history of arts, performing arts, music)</t>
  </si>
  <si>
    <t>Arts, Art history</t>
  </si>
  <si>
    <t>ART</t>
  </si>
  <si>
    <t xml:space="preserve">AL - Umění, architektura, kulturní dědictví </t>
  </si>
  <si>
    <t>Architectural design</t>
  </si>
  <si>
    <t>ARCHITECTURE</t>
  </si>
  <si>
    <t>Performing arts studies (Musicology, Theater science, Dramaturgy)</t>
  </si>
  <si>
    <t>THEATRE</t>
  </si>
  <si>
    <t>DANCE</t>
  </si>
  <si>
    <t>MUSIC</t>
  </si>
  <si>
    <t>Folklore studies</t>
  </si>
  <si>
    <t>FOLKLORE</t>
  </si>
  <si>
    <t>Studies on Film, Radio and Television</t>
  </si>
  <si>
    <t>FILM, RADIO, TELEVISION</t>
  </si>
  <si>
    <t>6.5 Other Humanities and the Arts</t>
  </si>
  <si>
    <t>HUMANITIES, MULTIDISCIPLINARY</t>
  </si>
  <si>
    <t>Pozn: Obecně platí, že není-li nalezen odpovídající kód na úrovni DETAILED FORD použije se kód o stupeň vyšší, tj. FORD (typicky se týká všech "others").</t>
  </si>
  <si>
    <t>Ano, plně.</t>
  </si>
  <si>
    <t>-</t>
  </si>
  <si>
    <t>Ne.</t>
  </si>
  <si>
    <t>V9</t>
  </si>
  <si>
    <t>V10</t>
  </si>
  <si>
    <t>V11</t>
  </si>
  <si>
    <r>
      <t xml:space="preserve">Project Application Proof-of-Concept (PoC) 
</t>
    </r>
    <r>
      <rPr>
        <sz val="14"/>
        <rFont val="Calibri"/>
        <family val="2"/>
        <charset val="238"/>
        <scheme val="minor"/>
      </rPr>
      <t>Palacký University in Olomouc, ID 61989592
Project TA ČR Sigma</t>
    </r>
  </si>
  <si>
    <t>1. General information</t>
  </si>
  <si>
    <t>Project name</t>
  </si>
  <si>
    <t>Position</t>
  </si>
  <si>
    <t>Name and surname</t>
  </si>
  <si>
    <t>Role in the team</t>
  </si>
  <si>
    <t>Supervisor</t>
  </si>
  <si>
    <t>2. Detailed information</t>
  </si>
  <si>
    <t>2.1. Describe your discovery, invention, knowledge, technology, research and development result (hereinafter referred to as R&amp;D result)</t>
  </si>
  <si>
    <t xml:space="preserve">
</t>
  </si>
  <si>
    <t>2.2. What is unique about your R&amp;D result??</t>
  </si>
  <si>
    <t>2.3. What are the competing solutions?</t>
  </si>
  <si>
    <t>2.4.  Customers and the market</t>
  </si>
  <si>
    <t>2.5. Existing research funding for R&amp;D results</t>
  </si>
  <si>
    <t>2.6. Product protection under copyright and industrial law</t>
  </si>
  <si>
    <t>2.7. The submitted Proof of Concept project</t>
  </si>
  <si>
    <t>2.7.2. SWOT analysis of the project</t>
  </si>
  <si>
    <t>Strengths  (min. 5)</t>
  </si>
  <si>
    <t>Weaknesses (min. 5)</t>
  </si>
  <si>
    <t>Opportunities (min 3)</t>
  </si>
  <si>
    <t>Threats (min. 3)</t>
  </si>
  <si>
    <t>2.7.3. Preliminary schedule (may be adjusted in the next phase of the project)</t>
  </si>
  <si>
    <t>Start of PoC project DD.MM.YY:</t>
  </si>
  <si>
    <t>Each PoC project starts with a PoM phase and ends with a PoD phase, each lasting 3 months. The PoM+PoC+PoD project must be completed before 31/08/2027. Projects start with the PoM phase from the 1st of the month following the Commercialisation Board meeting.</t>
  </si>
  <si>
    <t>End of PoC project DD.MM.YY:</t>
  </si>
  <si>
    <t>From:</t>
  </si>
  <si>
    <t>To:</t>
  </si>
  <si>
    <t>Duration</t>
  </si>
  <si>
    <t>PoM phase of the project</t>
  </si>
  <si>
    <t>↓6th month</t>
  </si>
  <si>
    <t>↓12th month</t>
  </si>
  <si>
    <t>18th month</t>
  </si>
  <si>
    <t>↓24th month</t>
  </si>
  <si>
    <t>↓30th month</t>
  </si>
  <si>
    <t>↓Start</t>
  </si>
  <si>
    <t>No.</t>
  </si>
  <si>
    <t>What will be done</t>
  </si>
  <si>
    <t>Three-month research and development phases (to be completed by the scientific team)</t>
  </si>
  <si>
    <t>PoC phase of the project</t>
  </si>
  <si>
    <t>PoD phase of the project</t>
  </si>
  <si>
    <t>What will be done within the PoC</t>
  </si>
  <si>
    <t>Example of a stage lasting 6 months</t>
  </si>
  <si>
    <t>Total number of months of solution (PoM+PoC+PoD):</t>
  </si>
  <si>
    <t>Industrial legal protection (to be completed by the scientific team in cooperation with the Science and Technology Park of Palacký University in Olomouc)</t>
  </si>
  <si>
    <t>Filing an application for utility model protection for the platform itself.</t>
  </si>
  <si>
    <t>Filing an application for utility model protection for a mechanical-electronic interface.</t>
  </si>
  <si>
    <t>Project calendar year</t>
  </si>
  <si>
    <t>Item</t>
  </si>
  <si>
    <t>Total</t>
  </si>
  <si>
    <t>2.9. Output at the end of the project</t>
  </si>
  <si>
    <t>Internal project number (to be filled in by VTP):</t>
  </si>
  <si>
    <t>Main</t>
  </si>
  <si>
    <t>Personnel costs - gross wages</t>
  </si>
  <si>
    <t>Other costs (all other)</t>
  </si>
  <si>
    <t>2.10. Self-assessment</t>
  </si>
  <si>
    <t xml:space="preserve">2.10.3.Overall, how do you rate your R&amp;D output in terms of ease of implementation on a scale of 0 (high competition, new production processes, high investment and highly regulated market) to 10 (low competition, ease of implementation and no barriers to sales). </t>
  </si>
  <si>
    <t>2.11. FORD branches at level 2 - major and minor;</t>
  </si>
  <si>
    <t>The FORD structure is listed on the FORD sheet, please select the fields that correspond to your project.</t>
  </si>
  <si>
    <t>Please send your application form now to VTP UP via e-mail to transfer@upol.cz and then print, sign and send it by internal mail.
Date:                                              Signature of the manager:</t>
  </si>
  <si>
    <t>Secondary</t>
  </si>
  <si>
    <t>Structure of OECD disciplines (Frascati manual) - M17+ converter</t>
  </si>
  <si>
    <t>Scientific area</t>
  </si>
  <si>
    <t>No.2</t>
  </si>
  <si>
    <t>No.3</t>
  </si>
  <si>
    <t>RIV (dominant bond)</t>
  </si>
  <si>
    <t>The project team</t>
  </si>
  <si>
    <t>Example:</t>
  </si>
  <si>
    <r>
      <t xml:space="preserve">By completing this application form, you are starting cooperation with VTP UP on the future commercialization of your invention. Commercialization means putting the invention into practice, i.e. offering the benefits of the invention to mankind. It is the advancement of society that is the main and highest mission of science, research, and research activity. Unfortunately, the laws of society, which are defined by economic viability, apply to application. Completing the application form will help you find the most appropriate strategy for the journey from your idea to a commercially successful product. Please be as concise and factual as possible when completing the application form. Please fill in the light blue fields.
If any points are unclear when completing the application form, please do not hesitate to contact us, we will be happy to help you complete it. Please make an appointment. Write to </t>
    </r>
    <r>
      <rPr>
        <b/>
        <sz val="8"/>
        <rFont val="Calibri"/>
        <family val="2"/>
        <charset val="238"/>
        <scheme val="minor"/>
      </rPr>
      <t>transfer@upol.cz</t>
    </r>
    <r>
      <rPr>
        <sz val="8"/>
        <rFont val="Calibri"/>
        <family val="2"/>
        <charset val="238"/>
        <scheme val="minor"/>
      </rPr>
      <t>. 
VTP UP declares that all information in this questionnaire is confidential and secret and will be treated as such about third parties. Your receipt of the VTP UP questionnaire will be acknowledged.</t>
    </r>
  </si>
  <si>
    <t>FTE</t>
  </si>
  <si>
    <t>2.8. Budget (for PoM and PoC phases the budget is increased by 150 000 CZK)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</si>
</sst>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 [$CZK]"/>
  </numFmts>
  <fonts count="28">
    <font>
      <sz val="11"/>
      <color theme="1"/>
      <name val="Calibri"/>
      <family val="2"/>
      <charset val="238"/>
      <scheme val="minor"/>
    </font>
    <font>
      <sz val="11"/>
      <color theme="0"/>
      <name val="Calibri"/>
      <family val="2"/>
      <charset val="238"/>
      <scheme val="minor"/>
    </font>
    <font>
      <sz val="10"/>
      <color theme="1"/>
      <name val="Dederon S D OT"/>
      <family val="3"/>
    </font>
    <font>
      <sz val="11"/>
      <color theme="4" tint="-0.249977111117893"/>
      <name val="Calibri"/>
      <family val="2"/>
      <charset val="238"/>
      <scheme val="minor"/>
    </font>
    <font>
      <sz val="10"/>
      <color theme="0"/>
      <name val="Dederon S D OT"/>
      <family val="3"/>
    </font>
    <font>
      <sz val="11"/>
      <name val="Calibri"/>
      <family val="2"/>
      <charset val="238"/>
      <scheme val="minor"/>
    </font>
    <font>
      <sz val="11"/>
      <color rgb="FFFF0000"/>
      <name val="Calibri"/>
      <family val="2"/>
      <charset val="238"/>
      <scheme val="minor"/>
    </font>
    <font>
      <sz val="10"/>
      <color rgb="FFFF0000"/>
      <name val="Dederon S D OT"/>
      <family val="3"/>
    </font>
    <font>
      <b/>
      <sz val="14"/>
      <name val="Calibri"/>
      <family val="2"/>
      <charset val="238"/>
      <scheme val="minor"/>
    </font>
    <font>
      <sz val="8"/>
      <name val="Calibri"/>
      <family val="2"/>
      <charset val="238"/>
      <scheme val="minor"/>
    </font>
    <font>
      <b/>
      <sz val="10"/>
      <name val="Calibri"/>
      <family val="2"/>
      <charset val="238"/>
      <scheme val="minor"/>
    </font>
    <font>
      <sz val="10"/>
      <name val="Calibri"/>
      <family val="2"/>
      <charset val="238"/>
      <scheme val="minor"/>
    </font>
    <font>
      <i/>
      <sz val="8"/>
      <name val="Calibri"/>
      <family val="2"/>
      <charset val="238"/>
      <scheme val="minor"/>
    </font>
    <font>
      <sz val="10"/>
      <color theme="4" tint="-0.249977111117893"/>
      <name val="Calibri"/>
      <family val="2"/>
      <charset val="238"/>
      <scheme val="minor"/>
    </font>
    <font>
      <sz val="9"/>
      <color indexed="81"/>
      <name val="Tahoma"/>
      <family val="2"/>
      <charset val="238"/>
    </font>
    <font>
      <b/>
      <sz val="9"/>
      <color indexed="81"/>
      <name val="Tahoma"/>
      <family val="2"/>
      <charset val="238"/>
    </font>
    <font>
      <sz val="11"/>
      <color theme="1"/>
      <name val="Calibri"/>
      <family val="2"/>
      <scheme val="minor"/>
    </font>
    <font>
      <sz val="10"/>
      <name val="Arial"/>
      <family val="2"/>
    </font>
    <font>
      <sz val="11"/>
      <color rgb="FF000000"/>
      <name val="Calibri"/>
      <family val="2"/>
    </font>
    <font>
      <sz val="10"/>
      <name val="Arial"/>
      <family val="2"/>
      <charset val="238"/>
    </font>
    <font>
      <sz val="8"/>
      <name val="Arial"/>
      <family val="2"/>
    </font>
    <font>
      <b/>
      <sz val="11"/>
      <name val="Calibri"/>
      <family val="2"/>
      <charset val="238"/>
      <scheme val="minor"/>
    </font>
    <font>
      <b/>
      <sz val="12"/>
      <name val="Calibri"/>
      <family val="2"/>
      <charset val="238"/>
      <scheme val="minor"/>
    </font>
    <font>
      <b/>
      <sz val="16"/>
      <name val="Calibri"/>
      <family val="2"/>
      <charset val="238"/>
      <scheme val="minor"/>
    </font>
    <font>
      <b/>
      <sz val="8"/>
      <name val="Calibri"/>
      <family val="2"/>
      <charset val="238"/>
      <scheme val="minor"/>
    </font>
    <font>
      <sz val="9"/>
      <name val="Calibri"/>
      <family val="2"/>
      <charset val="238"/>
      <scheme val="minor"/>
    </font>
    <font>
      <b/>
      <sz val="10"/>
      <name val="Calibri"/>
      <family val="2"/>
      <scheme val="minor"/>
    </font>
    <font>
      <sz val="14"/>
      <name val="Calibri"/>
      <family val="2"/>
      <charset val="238"/>
      <scheme val="minor"/>
    </font>
  </fonts>
  <fills count="2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5FA5CD"/>
        <bgColor indexed="64"/>
      </patternFill>
    </fill>
    <fill>
      <patternFill patternType="solid">
        <fgColor rgb="FFA5CDE1"/>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8"/>
        <bgColor theme="8"/>
      </patternFill>
    </fill>
    <fill>
      <patternFill patternType="solid">
        <fgColor theme="8" tint="0.79998168889431442"/>
        <bgColor theme="8" tint="0.79998168889431442"/>
      </patternFill>
    </fill>
    <fill>
      <patternFill patternType="solid">
        <fgColor theme="0"/>
        <bgColor theme="8" tint="0.79998168889431442"/>
      </patternFill>
    </fill>
    <fill>
      <patternFill patternType="solid">
        <fgColor theme="8" tint="0.79998168889431442"/>
        <bgColor indexed="64"/>
      </patternFill>
    </fill>
    <fill>
      <patternFill patternType="solid">
        <fgColor theme="9" tint="0.39997558519241921"/>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style="medium">
        <color indexed="64"/>
      </top>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style="thin">
        <color theme="8" tint="0.39997558519241921"/>
      </top>
      <bottom/>
      <diagonal/>
    </border>
    <border>
      <left/>
      <right/>
      <top style="thin">
        <color theme="8" tint="0.39997558519241921"/>
      </top>
      <bottom/>
      <diagonal/>
    </border>
    <border>
      <left style="medium">
        <color indexed="64"/>
      </left>
      <right style="medium">
        <color indexed="64"/>
      </right>
      <top style="thin">
        <color theme="8" tint="0.39997558519241921"/>
      </top>
      <bottom/>
      <diagonal/>
    </border>
    <border>
      <left style="thin">
        <color indexed="64"/>
      </left>
      <right style="medium">
        <color indexed="64"/>
      </right>
      <top style="thin">
        <color theme="8" tint="0.39997558519241921"/>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theme="8" tint="0.39997558519241921"/>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style="thin">
        <color theme="8" tint="0.39997558519241921"/>
      </top>
      <bottom style="medium">
        <color indexed="64"/>
      </bottom>
      <diagonal/>
    </border>
    <border>
      <left/>
      <right style="medium">
        <color indexed="64"/>
      </right>
      <top style="thin">
        <color theme="8" tint="0.39997558519241921"/>
      </top>
      <bottom/>
      <diagonal/>
    </border>
    <border>
      <left/>
      <right style="medium">
        <color indexed="64"/>
      </right>
      <top style="thin">
        <color theme="8" tint="0.39997558519241921"/>
      </top>
      <bottom style="medium">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1804">
    <xf numFmtId="0" fontId="0" fillId="0" borderId="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6" fillId="0" borderId="0"/>
    <xf numFmtId="0" fontId="16" fillId="0" borderId="0"/>
    <xf numFmtId="0" fontId="17" fillId="0" borderId="0"/>
    <xf numFmtId="0" fontId="16" fillId="0" borderId="0"/>
    <xf numFmtId="0" fontId="16" fillId="0" borderId="0"/>
    <xf numFmtId="0" fontId="16" fillId="0" borderId="0"/>
    <xf numFmtId="0" fontId="16" fillId="0" borderId="0"/>
    <xf numFmtId="0" fontId="18" fillId="0" borderId="0"/>
    <xf numFmtId="0" fontId="16" fillId="0" borderId="0"/>
    <xf numFmtId="0" fontId="16"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16" fillId="6" borderId="17" applyNumberFormat="0" applyFont="0" applyAlignment="0" applyProtection="0"/>
    <xf numFmtId="0" fontId="20" fillId="0" borderId="0"/>
  </cellStyleXfs>
  <cellXfs count="424">
    <xf numFmtId="0" fontId="0" fillId="0" borderId="0" xfId="0"/>
    <xf numFmtId="0" fontId="1" fillId="2" borderId="0" xfId="0" applyFont="1" applyFill="1" applyProtection="1">
      <protection hidden="1"/>
    </xf>
    <xf numFmtId="0" fontId="1" fillId="3" borderId="0" xfId="0" applyFont="1" applyFill="1" applyProtection="1">
      <protection hidden="1"/>
    </xf>
    <xf numFmtId="0" fontId="0" fillId="3" borderId="0" xfId="0" applyFill="1" applyProtection="1">
      <protection hidden="1"/>
    </xf>
    <xf numFmtId="0" fontId="0" fillId="0" borderId="0" xfId="0" applyProtection="1">
      <protection hidden="1"/>
    </xf>
    <xf numFmtId="0" fontId="4" fillId="2" borderId="0" xfId="0" applyFont="1" applyFill="1" applyProtection="1">
      <protection hidden="1"/>
    </xf>
    <xf numFmtId="0" fontId="4" fillId="3" borderId="0" xfId="0" applyFont="1" applyFill="1" applyProtection="1">
      <protection hidden="1"/>
    </xf>
    <xf numFmtId="0" fontId="2" fillId="3" borderId="0" xfId="0" applyFont="1" applyFill="1" applyProtection="1">
      <protection hidden="1"/>
    </xf>
    <xf numFmtId="0" fontId="2" fillId="0" borderId="0" xfId="0" applyFont="1" applyProtection="1">
      <protection hidden="1"/>
    </xf>
    <xf numFmtId="0" fontId="4" fillId="2" borderId="0" xfId="0" applyFont="1" applyFill="1" applyAlignment="1" applyProtection="1">
      <alignment wrapText="1"/>
      <protection hidden="1"/>
    </xf>
    <xf numFmtId="0" fontId="4" fillId="3" borderId="0" xfId="0" applyFont="1" applyFill="1" applyAlignment="1" applyProtection="1">
      <alignment wrapText="1"/>
      <protection hidden="1"/>
    </xf>
    <xf numFmtId="0" fontId="2" fillId="3" borderId="0" xfId="0" applyFont="1" applyFill="1" applyAlignment="1" applyProtection="1">
      <alignment wrapText="1"/>
      <protection hidden="1"/>
    </xf>
    <xf numFmtId="0" fontId="2" fillId="0" borderId="0" xfId="0" applyFont="1" applyAlignment="1" applyProtection="1">
      <alignment wrapText="1"/>
      <protection hidden="1"/>
    </xf>
    <xf numFmtId="0" fontId="2" fillId="2" borderId="0" xfId="0" applyFont="1" applyFill="1" applyProtection="1">
      <protection hidden="1"/>
    </xf>
    <xf numFmtId="0" fontId="3" fillId="0" borderId="0" xfId="0" applyFont="1" applyProtection="1">
      <protection hidden="1"/>
    </xf>
    <xf numFmtId="0" fontId="6" fillId="2" borderId="0" xfId="0" applyFont="1" applyFill="1" applyProtection="1">
      <protection hidden="1"/>
    </xf>
    <xf numFmtId="0" fontId="7" fillId="2" borderId="0" xfId="0" applyFont="1" applyFill="1" applyProtection="1">
      <protection hidden="1"/>
    </xf>
    <xf numFmtId="0" fontId="7" fillId="2" borderId="0" xfId="0" applyFont="1" applyFill="1" applyAlignment="1" applyProtection="1">
      <alignment wrapText="1"/>
      <protection hidden="1"/>
    </xf>
    <xf numFmtId="0" fontId="0" fillId="2" borderId="0" xfId="0" applyFill="1" applyProtection="1">
      <protection hidden="1"/>
    </xf>
    <xf numFmtId="0" fontId="3" fillId="2" borderId="0" xfId="0" applyFont="1" applyFill="1" applyProtection="1">
      <protection hidden="1"/>
    </xf>
    <xf numFmtId="0" fontId="9" fillId="0" borderId="8" xfId="0" applyFont="1" applyBorder="1" applyProtection="1">
      <protection hidden="1"/>
    </xf>
    <xf numFmtId="0" fontId="9" fillId="0" borderId="1" xfId="0" applyFont="1" applyBorder="1" applyProtection="1">
      <protection hidden="1"/>
    </xf>
    <xf numFmtId="0" fontId="9" fillId="0" borderId="9" xfId="0" applyFont="1" applyBorder="1" applyProtection="1">
      <protection hidden="1"/>
    </xf>
    <xf numFmtId="0" fontId="9" fillId="5" borderId="1" xfId="0" applyFont="1" applyFill="1" applyBorder="1" applyProtection="1">
      <protection locked="0" hidden="1"/>
    </xf>
    <xf numFmtId="0" fontId="9" fillId="5" borderId="9" xfId="0" applyFont="1" applyFill="1" applyBorder="1" applyProtection="1">
      <protection locked="0" hidden="1"/>
    </xf>
    <xf numFmtId="0" fontId="13" fillId="3" borderId="0" xfId="0" applyFont="1" applyFill="1" applyProtection="1">
      <protection hidden="1"/>
    </xf>
    <xf numFmtId="0" fontId="13" fillId="0" borderId="0" xfId="0" applyFont="1" applyProtection="1">
      <protection hidden="1"/>
    </xf>
    <xf numFmtId="0" fontId="11" fillId="20" borderId="33" xfId="0" applyFont="1" applyFill="1" applyBorder="1" applyAlignment="1">
      <alignment horizontal="left" vertical="center" wrapText="1"/>
    </xf>
    <xf numFmtId="0" fontId="11" fillId="0" borderId="20" xfId="0" applyFont="1" applyBorder="1" applyAlignment="1">
      <alignment horizontal="left" vertical="center" wrapText="1"/>
    </xf>
    <xf numFmtId="0" fontId="11" fillId="20" borderId="20" xfId="0" applyFont="1" applyFill="1" applyBorder="1" applyAlignment="1">
      <alignment horizontal="left" vertical="center" wrapText="1"/>
    </xf>
    <xf numFmtId="0" fontId="11" fillId="0" borderId="33" xfId="0" applyFont="1" applyBorder="1" applyAlignment="1">
      <alignment horizontal="left" vertical="center" wrapText="1"/>
    </xf>
    <xf numFmtId="0" fontId="11" fillId="0" borderId="27" xfId="0" applyFont="1" applyBorder="1" applyAlignment="1">
      <alignment horizontal="left" vertical="center" wrapText="1"/>
    </xf>
    <xf numFmtId="0" fontId="11" fillId="20" borderId="26" xfId="0" applyFont="1" applyFill="1" applyBorder="1" applyAlignment="1">
      <alignment horizontal="left" vertical="center" wrapText="1"/>
    </xf>
    <xf numFmtId="0" fontId="11" fillId="0" borderId="26" xfId="0" applyFont="1" applyBorder="1" applyAlignment="1">
      <alignment horizontal="left" vertical="center" wrapText="1"/>
    </xf>
    <xf numFmtId="49" fontId="11" fillId="20" borderId="20" xfId="0" applyNumberFormat="1" applyFont="1" applyFill="1" applyBorder="1" applyAlignment="1">
      <alignment horizontal="left" vertical="center" wrapText="1"/>
    </xf>
    <xf numFmtId="49" fontId="11" fillId="0" borderId="20" xfId="0" applyNumberFormat="1" applyFont="1" applyBorder="1" applyAlignment="1">
      <alignment horizontal="left" vertical="center" wrapText="1"/>
    </xf>
    <xf numFmtId="49" fontId="11" fillId="20" borderId="25" xfId="0" applyNumberFormat="1" applyFont="1" applyFill="1" applyBorder="1" applyAlignment="1">
      <alignment horizontal="left" vertical="center" wrapText="1"/>
    </xf>
    <xf numFmtId="0" fontId="22" fillId="19" borderId="27" xfId="0" applyFont="1" applyFill="1" applyBorder="1" applyAlignment="1">
      <alignment horizontal="center" vertical="center" wrapText="1"/>
    </xf>
    <xf numFmtId="0" fontId="22" fillId="19" borderId="33" xfId="0" applyFont="1" applyFill="1" applyBorder="1" applyAlignment="1">
      <alignment horizontal="center" vertical="center" wrapText="1"/>
    </xf>
    <xf numFmtId="0" fontId="22" fillId="19" borderId="29" xfId="0" applyFont="1" applyFill="1" applyBorder="1" applyAlignment="1">
      <alignment horizontal="center" vertical="center" wrapText="1"/>
    </xf>
    <xf numFmtId="49" fontId="11" fillId="0" borderId="27" xfId="0" applyNumberFormat="1" applyFont="1" applyBorder="1" applyAlignment="1">
      <alignment horizontal="left" vertical="center" wrapText="1"/>
    </xf>
    <xf numFmtId="49" fontId="11" fillId="20" borderId="26" xfId="0" applyNumberFormat="1" applyFont="1" applyFill="1" applyBorder="1" applyAlignment="1">
      <alignment horizontal="left" vertical="center" wrapText="1"/>
    </xf>
    <xf numFmtId="49" fontId="11" fillId="0" borderId="26" xfId="0" applyNumberFormat="1" applyFont="1" applyBorder="1" applyAlignment="1">
      <alignment horizontal="left" vertical="center" wrapText="1"/>
    </xf>
    <xf numFmtId="49" fontId="11" fillId="20" borderId="27" xfId="0" applyNumberFormat="1" applyFont="1" applyFill="1" applyBorder="1" applyAlignment="1">
      <alignment horizontal="left" vertical="center" wrapText="1"/>
    </xf>
    <xf numFmtId="0" fontId="11" fillId="0" borderId="28" xfId="0" applyFont="1" applyBorder="1" applyAlignment="1">
      <alignment horizontal="left" vertical="center" wrapText="1"/>
    </xf>
    <xf numFmtId="0" fontId="11" fillId="20" borderId="36" xfId="0" applyFont="1" applyFill="1" applyBorder="1" applyAlignment="1">
      <alignment horizontal="left" vertical="center" wrapText="1"/>
    </xf>
    <xf numFmtId="49" fontId="11" fillId="0" borderId="28" xfId="0" applyNumberFormat="1" applyFont="1" applyBorder="1" applyAlignment="1">
      <alignment horizontal="left" vertical="center" wrapText="1"/>
    </xf>
    <xf numFmtId="49" fontId="11" fillId="20" borderId="28" xfId="0" applyNumberFormat="1" applyFont="1" applyFill="1" applyBorder="1" applyAlignment="1">
      <alignment horizontal="left" vertical="center" wrapText="1"/>
    </xf>
    <xf numFmtId="0" fontId="11" fillId="20" borderId="27" xfId="0" applyFont="1" applyFill="1" applyBorder="1" applyAlignment="1">
      <alignment horizontal="left" vertical="center" wrapText="1"/>
    </xf>
    <xf numFmtId="0" fontId="11" fillId="20" borderId="28" xfId="0" applyFont="1" applyFill="1" applyBorder="1" applyAlignment="1">
      <alignment horizontal="left" vertical="center" wrapText="1"/>
    </xf>
    <xf numFmtId="0" fontId="11" fillId="0" borderId="36" xfId="0" applyFont="1" applyBorder="1" applyAlignment="1">
      <alignment horizontal="left" vertical="center" wrapText="1"/>
    </xf>
    <xf numFmtId="0" fontId="11" fillId="0" borderId="34" xfId="0" applyFont="1" applyBorder="1" applyAlignment="1">
      <alignment horizontal="left" vertical="center" wrapText="1"/>
    </xf>
    <xf numFmtId="0" fontId="11" fillId="0" borderId="39" xfId="0" applyFont="1" applyBorder="1" applyAlignment="1">
      <alignment horizontal="left" vertical="center" wrapText="1"/>
    </xf>
    <xf numFmtId="0" fontId="11" fillId="0" borderId="32" xfId="0" applyFont="1" applyBorder="1" applyAlignment="1">
      <alignment horizontal="left" vertical="center" wrapText="1"/>
    </xf>
    <xf numFmtId="0" fontId="21" fillId="0" borderId="0" xfId="0" applyFont="1" applyAlignment="1">
      <alignment vertical="center" wrapText="1"/>
    </xf>
    <xf numFmtId="0" fontId="5" fillId="0" borderId="0" xfId="0" applyFont="1" applyAlignment="1">
      <alignment horizontal="left" vertical="center" wrapText="1"/>
    </xf>
    <xf numFmtId="0" fontId="21" fillId="0" borderId="0" xfId="0" applyFont="1" applyAlignment="1">
      <alignment vertical="center"/>
    </xf>
    <xf numFmtId="1" fontId="10" fillId="0" borderId="26" xfId="0" applyNumberFormat="1" applyFont="1" applyBorder="1" applyAlignment="1">
      <alignment horizontal="left" vertical="center" wrapText="1"/>
    </xf>
    <xf numFmtId="1" fontId="10" fillId="20" borderId="26" xfId="0" applyNumberFormat="1" applyFont="1" applyFill="1" applyBorder="1" applyAlignment="1">
      <alignment horizontal="left" vertical="center" wrapText="1"/>
    </xf>
    <xf numFmtId="1" fontId="10" fillId="20" borderId="27" xfId="0" applyNumberFormat="1" applyFont="1" applyFill="1" applyBorder="1" applyAlignment="1">
      <alignment horizontal="left" vertical="center" wrapText="1"/>
    </xf>
    <xf numFmtId="1" fontId="10" fillId="0" borderId="27" xfId="0" applyNumberFormat="1" applyFont="1" applyBorder="1" applyAlignment="1">
      <alignment horizontal="left" vertical="center" wrapText="1"/>
    </xf>
    <xf numFmtId="1" fontId="10" fillId="20" borderId="35" xfId="0" applyNumberFormat="1" applyFont="1" applyFill="1" applyBorder="1" applyAlignment="1">
      <alignment horizontal="left" vertical="center" wrapText="1"/>
    </xf>
    <xf numFmtId="1" fontId="10" fillId="0" borderId="34" xfId="0" applyNumberFormat="1" applyFont="1" applyBorder="1" applyAlignment="1">
      <alignment horizontal="left" vertical="center" wrapText="1"/>
    </xf>
    <xf numFmtId="0" fontId="11" fillId="0" borderId="22" xfId="0" applyFont="1" applyBorder="1" applyAlignment="1">
      <alignment horizontal="left" vertical="center" wrapText="1"/>
    </xf>
    <xf numFmtId="0" fontId="11" fillId="0" borderId="24" xfId="0" applyFont="1" applyBorder="1" applyAlignment="1">
      <alignment horizontal="left" vertical="center" wrapText="1"/>
    </xf>
    <xf numFmtId="0" fontId="11" fillId="0" borderId="23" xfId="0" applyFont="1" applyBorder="1" applyAlignment="1">
      <alignment horizontal="left" vertical="center" wrapText="1"/>
    </xf>
    <xf numFmtId="1" fontId="10" fillId="0" borderId="37" xfId="0" applyNumberFormat="1" applyFont="1" applyBorder="1" applyAlignment="1">
      <alignment horizontal="left" vertical="center" wrapText="1"/>
    </xf>
    <xf numFmtId="1" fontId="10" fillId="20" borderId="37" xfId="0" applyNumberFormat="1" applyFont="1" applyFill="1" applyBorder="1" applyAlignment="1">
      <alignment horizontal="left" vertical="center" wrapText="1"/>
    </xf>
    <xf numFmtId="1" fontId="10" fillId="0" borderId="46" xfId="0" applyNumberFormat="1" applyFont="1" applyBorder="1" applyAlignment="1">
      <alignment horizontal="left" vertical="center" wrapText="1"/>
    </xf>
    <xf numFmtId="49" fontId="10" fillId="22" borderId="26" xfId="0" applyNumberFormat="1" applyFont="1" applyFill="1" applyBorder="1" applyAlignment="1">
      <alignment horizontal="center" vertical="center" wrapText="1"/>
    </xf>
    <xf numFmtId="0" fontId="10" fillId="22" borderId="27" xfId="0" applyFont="1" applyFill="1" applyBorder="1" applyAlignment="1">
      <alignment horizontal="center" vertical="center" wrapText="1"/>
    </xf>
    <xf numFmtId="49" fontId="11" fillId="0" borderId="43" xfId="0" applyNumberFormat="1" applyFont="1" applyBorder="1" applyAlignment="1">
      <alignment horizontal="left" vertical="center" wrapText="1"/>
    </xf>
    <xf numFmtId="49" fontId="11" fillId="20" borderId="16" xfId="0" applyNumberFormat="1" applyFont="1" applyFill="1" applyBorder="1" applyAlignment="1">
      <alignment horizontal="left" vertical="center" wrapText="1"/>
    </xf>
    <xf numFmtId="0" fontId="11" fillId="20" borderId="25" xfId="0" applyFont="1" applyFill="1" applyBorder="1" applyAlignment="1">
      <alignment horizontal="left" vertical="center" wrapText="1"/>
    </xf>
    <xf numFmtId="0" fontId="11" fillId="20" borderId="29" xfId="0" applyFont="1" applyFill="1" applyBorder="1" applyAlignment="1">
      <alignment horizontal="left" vertical="center" wrapText="1"/>
    </xf>
    <xf numFmtId="0" fontId="11" fillId="0" borderId="25" xfId="0" applyFont="1" applyBorder="1" applyAlignment="1">
      <alignment horizontal="left" vertical="center" wrapText="1"/>
    </xf>
    <xf numFmtId="0" fontId="10" fillId="0" borderId="27" xfId="0" applyFont="1" applyBorder="1" applyAlignment="1">
      <alignment horizontal="left" vertical="center" wrapText="1"/>
    </xf>
    <xf numFmtId="0" fontId="10" fillId="20" borderId="26" xfId="0" applyFont="1" applyFill="1" applyBorder="1" applyAlignment="1">
      <alignment horizontal="left" vertical="center" wrapText="1"/>
    </xf>
    <xf numFmtId="0" fontId="10" fillId="0" borderId="26" xfId="0" applyFont="1" applyBorder="1" applyAlignment="1">
      <alignment horizontal="left" vertical="center" wrapText="1"/>
    </xf>
    <xf numFmtId="0" fontId="10" fillId="0" borderId="43" xfId="0" applyFont="1" applyBorder="1" applyAlignment="1">
      <alignment horizontal="left" vertical="center" wrapText="1"/>
    </xf>
    <xf numFmtId="0" fontId="10" fillId="20" borderId="27" xfId="0" applyFont="1" applyFill="1" applyBorder="1" applyAlignment="1">
      <alignment horizontal="left" vertical="center" wrapText="1"/>
    </xf>
    <xf numFmtId="1" fontId="10" fillId="20" borderId="47" xfId="0" applyNumberFormat="1" applyFont="1" applyFill="1" applyBorder="1" applyAlignment="1">
      <alignment horizontal="left" vertical="center" wrapText="1"/>
    </xf>
    <xf numFmtId="1" fontId="10" fillId="0" borderId="30" xfId="0" applyNumberFormat="1" applyFont="1" applyBorder="1" applyAlignment="1">
      <alignment horizontal="left" vertical="center" wrapText="1"/>
    </xf>
    <xf numFmtId="1" fontId="10" fillId="20" borderId="29" xfId="0" applyNumberFormat="1" applyFont="1" applyFill="1" applyBorder="1" applyAlignment="1">
      <alignment horizontal="left" vertical="center" wrapText="1"/>
    </xf>
    <xf numFmtId="0" fontId="11" fillId="0" borderId="29" xfId="0" applyFont="1" applyBorder="1" applyAlignment="1">
      <alignment horizontal="left" vertical="center" wrapText="1"/>
    </xf>
    <xf numFmtId="0" fontId="11" fillId="0" borderId="50" xfId="0" applyFont="1" applyBorder="1" applyAlignment="1">
      <alignment horizontal="left" vertical="center" wrapText="1"/>
    </xf>
    <xf numFmtId="1" fontId="10" fillId="20" borderId="25" xfId="0" applyNumberFormat="1" applyFont="1" applyFill="1" applyBorder="1" applyAlignment="1">
      <alignment horizontal="left" vertical="center" wrapText="1"/>
    </xf>
    <xf numFmtId="1" fontId="10" fillId="0" borderId="47" xfId="0" applyNumberFormat="1" applyFont="1" applyBorder="1" applyAlignment="1">
      <alignment horizontal="left" vertical="center" wrapText="1"/>
    </xf>
    <xf numFmtId="0" fontId="11" fillId="22" borderId="29" xfId="0" applyFont="1" applyFill="1" applyBorder="1" applyAlignment="1">
      <alignment horizontal="left" vertical="center" wrapText="1"/>
    </xf>
    <xf numFmtId="1" fontId="10" fillId="0" borderId="29" xfId="0" applyNumberFormat="1" applyFont="1" applyBorder="1" applyAlignment="1">
      <alignment horizontal="left" vertical="center" wrapText="1"/>
    </xf>
    <xf numFmtId="1" fontId="10" fillId="20" borderId="30" xfId="0" applyNumberFormat="1" applyFont="1" applyFill="1" applyBorder="1" applyAlignment="1">
      <alignment horizontal="left" vertical="center" wrapText="1"/>
    </xf>
    <xf numFmtId="1" fontId="10" fillId="0" borderId="24" xfId="0" applyNumberFormat="1" applyFont="1" applyBorder="1" applyAlignment="1">
      <alignment horizontal="left" vertical="center" wrapText="1"/>
    </xf>
    <xf numFmtId="1" fontId="10" fillId="0" borderId="25" xfId="0" applyNumberFormat="1" applyFont="1" applyBorder="1" applyAlignment="1">
      <alignment horizontal="left" vertical="center" wrapText="1"/>
    </xf>
    <xf numFmtId="0" fontId="11" fillId="0" borderId="19" xfId="0" applyFont="1" applyBorder="1" applyAlignment="1">
      <alignment horizontal="left" vertical="center" wrapText="1"/>
    </xf>
    <xf numFmtId="49" fontId="11" fillId="0" borderId="50" xfId="0" applyNumberFormat="1" applyFont="1" applyBorder="1" applyAlignment="1">
      <alignment horizontal="left" vertical="center" wrapText="1"/>
    </xf>
    <xf numFmtId="0" fontId="11" fillId="0" borderId="43" xfId="0" applyFont="1" applyBorder="1" applyAlignment="1">
      <alignment horizontal="left" vertical="center" wrapText="1"/>
    </xf>
    <xf numFmtId="0" fontId="11" fillId="20" borderId="52" xfId="0" applyFont="1" applyFill="1" applyBorder="1" applyAlignment="1">
      <alignment horizontal="left" vertical="center" wrapText="1"/>
    </xf>
    <xf numFmtId="0" fontId="11" fillId="20" borderId="12" xfId="0" applyFont="1" applyFill="1" applyBorder="1" applyAlignment="1">
      <alignment horizontal="left" vertical="center" wrapText="1"/>
    </xf>
    <xf numFmtId="0" fontId="11" fillId="21" borderId="25" xfId="0" applyFont="1" applyFill="1" applyBorder="1" applyAlignment="1">
      <alignment horizontal="left" vertical="center" wrapText="1"/>
    </xf>
    <xf numFmtId="0" fontId="11" fillId="22" borderId="25" xfId="0" applyFont="1" applyFill="1" applyBorder="1" applyAlignment="1">
      <alignment horizontal="left" vertical="center" wrapText="1"/>
    </xf>
    <xf numFmtId="1" fontId="10" fillId="20" borderId="46" xfId="0" applyNumberFormat="1" applyFont="1" applyFill="1" applyBorder="1" applyAlignment="1">
      <alignment horizontal="left" vertical="center" wrapText="1"/>
    </xf>
    <xf numFmtId="0" fontId="11" fillId="0" borderId="21" xfId="0" applyFont="1" applyBorder="1" applyAlignment="1">
      <alignment horizontal="left" vertical="center" wrapText="1"/>
    </xf>
    <xf numFmtId="0" fontId="11" fillId="20" borderId="21" xfId="0" applyFont="1" applyFill="1" applyBorder="1" applyAlignment="1">
      <alignment horizontal="left" vertical="center" wrapText="1"/>
    </xf>
    <xf numFmtId="0" fontId="11" fillId="0" borderId="54" xfId="0" applyFont="1" applyBorder="1" applyAlignment="1">
      <alignment horizontal="left" vertical="center" wrapText="1"/>
    </xf>
    <xf numFmtId="0" fontId="11" fillId="0" borderId="40" xfId="0" applyFont="1" applyBorder="1" applyAlignment="1">
      <alignment horizontal="left" vertical="center" wrapText="1"/>
    </xf>
    <xf numFmtId="49" fontId="11" fillId="0" borderId="30" xfId="0" applyNumberFormat="1" applyFont="1" applyBorder="1" applyAlignment="1">
      <alignment horizontal="left" vertical="center" wrapText="1"/>
    </xf>
    <xf numFmtId="0" fontId="11" fillId="20" borderId="2" xfId="0" applyFont="1" applyFill="1" applyBorder="1" applyAlignment="1">
      <alignment horizontal="left" vertical="center" wrapText="1"/>
    </xf>
    <xf numFmtId="49" fontId="11" fillId="20" borderId="24" xfId="0" applyNumberFormat="1" applyFont="1" applyFill="1" applyBorder="1" applyAlignment="1">
      <alignment horizontal="left" vertical="center" wrapText="1"/>
    </xf>
    <xf numFmtId="0" fontId="11" fillId="20" borderId="19" xfId="0" applyFont="1" applyFill="1" applyBorder="1" applyAlignment="1">
      <alignment horizontal="left" vertical="center" wrapText="1"/>
    </xf>
    <xf numFmtId="0" fontId="11" fillId="20" borderId="10" xfId="0" applyFont="1" applyFill="1" applyBorder="1" applyAlignment="1">
      <alignment horizontal="left" vertical="center" wrapText="1"/>
    </xf>
    <xf numFmtId="1" fontId="10" fillId="20" borderId="24" xfId="0" applyNumberFormat="1" applyFont="1" applyFill="1" applyBorder="1" applyAlignment="1">
      <alignment horizontal="left" vertical="center" wrapText="1"/>
    </xf>
    <xf numFmtId="0" fontId="11" fillId="20" borderId="50" xfId="0" applyFont="1" applyFill="1" applyBorder="1" applyAlignment="1">
      <alignment horizontal="left" vertical="center" wrapText="1"/>
    </xf>
    <xf numFmtId="0" fontId="10" fillId="0" borderId="27" xfId="0" applyFont="1" applyBorder="1" applyAlignment="1">
      <alignment horizontal="center" vertical="center" wrapText="1"/>
    </xf>
    <xf numFmtId="0" fontId="11" fillId="22" borderId="38" xfId="0" applyFont="1" applyFill="1" applyBorder="1" applyAlignment="1">
      <alignment horizontal="left" vertical="center" wrapText="1"/>
    </xf>
    <xf numFmtId="0" fontId="10" fillId="0" borderId="34" xfId="0" applyFont="1" applyBorder="1" applyAlignment="1">
      <alignment horizontal="center" vertical="center" wrapText="1"/>
    </xf>
    <xf numFmtId="0" fontId="11" fillId="22" borderId="24" xfId="0" applyFont="1" applyFill="1" applyBorder="1" applyAlignment="1">
      <alignment horizontal="left" vertical="center" wrapText="1"/>
    </xf>
    <xf numFmtId="1" fontId="10" fillId="0" borderId="16" xfId="0" applyNumberFormat="1" applyFont="1" applyBorder="1" applyAlignment="1">
      <alignment horizontal="left" vertical="center" wrapText="1"/>
    </xf>
    <xf numFmtId="1" fontId="10" fillId="20" borderId="43" xfId="0" applyNumberFormat="1" applyFont="1" applyFill="1" applyBorder="1" applyAlignment="1">
      <alignment horizontal="left" vertical="center" wrapText="1"/>
    </xf>
    <xf numFmtId="1" fontId="10" fillId="0" borderId="52" xfId="0" applyNumberFormat="1" applyFont="1" applyBorder="1" applyAlignment="1">
      <alignment horizontal="left" vertical="center" wrapText="1"/>
    </xf>
    <xf numFmtId="1" fontId="10" fillId="20" borderId="13" xfId="0" applyNumberFormat="1" applyFont="1" applyFill="1" applyBorder="1" applyAlignment="1">
      <alignment horizontal="left" vertical="center" wrapText="1"/>
    </xf>
    <xf numFmtId="1" fontId="10" fillId="22" borderId="44" xfId="0" applyNumberFormat="1" applyFont="1" applyFill="1" applyBorder="1" applyAlignment="1">
      <alignment horizontal="left" vertical="center" wrapText="1"/>
    </xf>
    <xf numFmtId="0" fontId="11" fillId="20" borderId="5" xfId="0" applyFont="1" applyFill="1" applyBorder="1" applyAlignment="1">
      <alignment horizontal="left" vertical="center" wrapText="1"/>
    </xf>
    <xf numFmtId="0" fontId="11" fillId="20" borderId="7" xfId="0" applyFont="1" applyFill="1" applyBorder="1" applyAlignment="1">
      <alignment horizontal="lef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11" fillId="20" borderId="8" xfId="0" applyFont="1" applyFill="1" applyBorder="1" applyAlignment="1">
      <alignment horizontal="left" vertical="center" wrapText="1"/>
    </xf>
    <xf numFmtId="0" fontId="11" fillId="20" borderId="9" xfId="0" applyFont="1" applyFill="1" applyBorder="1" applyAlignment="1">
      <alignment horizontal="left" vertical="center" wrapText="1"/>
    </xf>
    <xf numFmtId="0" fontId="11" fillId="0" borderId="55" xfId="0" applyFont="1" applyBorder="1" applyAlignment="1">
      <alignment horizontal="left" vertical="center" wrapText="1"/>
    </xf>
    <xf numFmtId="0" fontId="11" fillId="20" borderId="65" xfId="0" applyFont="1" applyFill="1" applyBorder="1" applyAlignment="1">
      <alignment horizontal="left" vertical="center" wrapText="1"/>
    </xf>
    <xf numFmtId="49" fontId="11" fillId="0" borderId="5" xfId="0" applyNumberFormat="1" applyFont="1" applyBorder="1" applyAlignment="1">
      <alignment horizontal="left" vertical="center" wrapText="1"/>
    </xf>
    <xf numFmtId="0" fontId="11" fillId="0" borderId="7" xfId="0" applyFont="1" applyBorder="1" applyAlignment="1">
      <alignment horizontal="left" vertical="center" wrapText="1"/>
    </xf>
    <xf numFmtId="49" fontId="11" fillId="20" borderId="10" xfId="0" applyNumberFormat="1" applyFont="1" applyFill="1" applyBorder="1" applyAlignment="1">
      <alignment horizontal="left" vertical="center" wrapText="1"/>
    </xf>
    <xf numFmtId="0" fontId="10" fillId="0" borderId="16" xfId="0" applyFont="1" applyBorder="1" applyAlignment="1">
      <alignment horizontal="left" vertical="center" wrapText="1"/>
    </xf>
    <xf numFmtId="1" fontId="10" fillId="0" borderId="43" xfId="0" applyNumberFormat="1" applyFont="1" applyBorder="1" applyAlignment="1">
      <alignment horizontal="left" vertical="center" wrapText="1"/>
    </xf>
    <xf numFmtId="1" fontId="10" fillId="0" borderId="66" xfId="0" applyNumberFormat="1" applyFont="1" applyBorder="1" applyAlignment="1">
      <alignment horizontal="left" vertical="center" wrapText="1"/>
    </xf>
    <xf numFmtId="0" fontId="11" fillId="0" borderId="65" xfId="0" applyFont="1" applyBorder="1" applyAlignment="1">
      <alignment horizontal="left" vertical="center" wrapText="1"/>
    </xf>
    <xf numFmtId="49" fontId="11" fillId="0" borderId="65" xfId="0" applyNumberFormat="1" applyFont="1" applyBorder="1" applyAlignment="1">
      <alignment horizontal="left" vertical="center" wrapText="1"/>
    </xf>
    <xf numFmtId="49" fontId="11" fillId="20" borderId="67" xfId="0" applyNumberFormat="1" applyFont="1" applyFill="1" applyBorder="1" applyAlignment="1">
      <alignment horizontal="left" vertical="center" wrapText="1"/>
    </xf>
    <xf numFmtId="49" fontId="11" fillId="0" borderId="67" xfId="0" applyNumberFormat="1" applyFont="1" applyBorder="1" applyAlignment="1">
      <alignment horizontal="left" vertical="center" wrapText="1"/>
    </xf>
    <xf numFmtId="49" fontId="11" fillId="20" borderId="43" xfId="0" applyNumberFormat="1" applyFont="1" applyFill="1" applyBorder="1" applyAlignment="1">
      <alignment horizontal="left" vertical="center" wrapText="1"/>
    </xf>
    <xf numFmtId="49" fontId="11" fillId="20" borderId="22" xfId="0" applyNumberFormat="1" applyFont="1" applyFill="1" applyBorder="1" applyAlignment="1">
      <alignment horizontal="left" vertical="center" wrapText="1"/>
    </xf>
    <xf numFmtId="49" fontId="11" fillId="20" borderId="8" xfId="0" applyNumberFormat="1" applyFont="1" applyFill="1" applyBorder="1" applyAlignment="1">
      <alignment horizontal="left" vertical="center" wrapText="1"/>
    </xf>
    <xf numFmtId="49" fontId="11" fillId="0" borderId="8" xfId="0" applyNumberFormat="1" applyFont="1" applyBorder="1" applyAlignment="1">
      <alignment horizontal="left" vertical="center" wrapText="1"/>
    </xf>
    <xf numFmtId="49" fontId="11" fillId="0" borderId="10" xfId="0" applyNumberFormat="1" applyFont="1" applyBorder="1" applyAlignment="1">
      <alignment horizontal="left" vertical="center" wrapText="1"/>
    </xf>
    <xf numFmtId="0" fontId="11" fillId="0" borderId="12" xfId="0" applyFont="1" applyBorder="1" applyAlignment="1">
      <alignment horizontal="left" vertical="center" wrapText="1"/>
    </xf>
    <xf numFmtId="0" fontId="10" fillId="20" borderId="16" xfId="0" applyFont="1" applyFill="1" applyBorder="1" applyAlignment="1">
      <alignment horizontal="left" vertical="center" wrapText="1"/>
    </xf>
    <xf numFmtId="0" fontId="10" fillId="20" borderId="43" xfId="0" applyFont="1" applyFill="1" applyBorder="1" applyAlignment="1">
      <alignment horizontal="left" vertical="center" wrapText="1"/>
    </xf>
    <xf numFmtId="0" fontId="11" fillId="20" borderId="44" xfId="0" applyFont="1" applyFill="1" applyBorder="1" applyAlignment="1">
      <alignment horizontal="left" vertical="center" wrapText="1"/>
    </xf>
    <xf numFmtId="0" fontId="11" fillId="0" borderId="56" xfId="0" applyFont="1" applyBorder="1" applyAlignment="1">
      <alignment horizontal="left" vertical="center" wrapText="1"/>
    </xf>
    <xf numFmtId="0" fontId="11" fillId="0" borderId="68" xfId="0" applyFont="1" applyBorder="1" applyAlignment="1">
      <alignment horizontal="left" vertical="center" wrapText="1"/>
    </xf>
    <xf numFmtId="49" fontId="11" fillId="0" borderId="48" xfId="0" applyNumberFormat="1" applyFont="1" applyBorder="1" applyAlignment="1">
      <alignment horizontal="left" vertical="center" wrapText="1"/>
    </xf>
    <xf numFmtId="0" fontId="10" fillId="20" borderId="8" xfId="0" applyFont="1" applyFill="1" applyBorder="1" applyAlignment="1">
      <alignment horizontal="left" vertical="center" wrapText="1"/>
    </xf>
    <xf numFmtId="0" fontId="11" fillId="20" borderId="68" xfId="0" applyFont="1" applyFill="1" applyBorder="1" applyAlignment="1">
      <alignment horizontal="left" vertical="center" wrapText="1"/>
    </xf>
    <xf numFmtId="0" fontId="11" fillId="20" borderId="55" xfId="0" applyFont="1" applyFill="1" applyBorder="1" applyAlignment="1">
      <alignment horizontal="left" vertical="center" wrapText="1"/>
    </xf>
    <xf numFmtId="0" fontId="11" fillId="20" borderId="67" xfId="0" applyFont="1" applyFill="1" applyBorder="1" applyAlignment="1">
      <alignment horizontal="left" vertical="center" wrapText="1"/>
    </xf>
    <xf numFmtId="0" fontId="9" fillId="0" borderId="3" xfId="0" applyFont="1" applyBorder="1" applyProtection="1">
      <protection hidden="1"/>
    </xf>
    <xf numFmtId="14" fontId="9" fillId="0" borderId="3" xfId="0" applyNumberFormat="1" applyFont="1" applyBorder="1" applyProtection="1">
      <protection hidden="1"/>
    </xf>
    <xf numFmtId="1" fontId="9" fillId="0" borderId="20" xfId="0" applyNumberFormat="1" applyFont="1" applyBorder="1" applyProtection="1">
      <protection locked="0" hidden="1"/>
    </xf>
    <xf numFmtId="0" fontId="7" fillId="3" borderId="0" xfId="0" applyFont="1" applyFill="1" applyProtection="1">
      <protection hidden="1"/>
    </xf>
    <xf numFmtId="0" fontId="9" fillId="5" borderId="1" xfId="0" applyFont="1" applyFill="1" applyBorder="1" applyAlignment="1" applyProtection="1">
      <alignment wrapText="1"/>
      <protection locked="0" hidden="1"/>
    </xf>
    <xf numFmtId="0" fontId="0" fillId="5" borderId="1" xfId="0" applyFill="1" applyBorder="1" applyAlignment="1">
      <alignment wrapText="1"/>
    </xf>
    <xf numFmtId="0" fontId="9" fillId="0" borderId="71" xfId="0" applyFont="1" applyBorder="1" applyProtection="1">
      <protection hidden="1"/>
    </xf>
    <xf numFmtId="0" fontId="0" fillId="5" borderId="9" xfId="0" applyFill="1" applyBorder="1" applyAlignment="1">
      <alignment wrapText="1"/>
    </xf>
    <xf numFmtId="0" fontId="7" fillId="2" borderId="56" xfId="0" applyFont="1" applyFill="1" applyBorder="1" applyProtection="1">
      <protection hidden="1"/>
    </xf>
    <xf numFmtId="0" fontId="13" fillId="2" borderId="28" xfId="0" applyFont="1" applyFill="1" applyBorder="1" applyProtection="1">
      <protection hidden="1"/>
    </xf>
    <xf numFmtId="0" fontId="9" fillId="5" borderId="1" xfId="0" applyFont="1" applyFill="1" applyBorder="1" applyProtection="1">
      <protection hidden="1"/>
    </xf>
    <xf numFmtId="0" fontId="9" fillId="23" borderId="1" xfId="0" applyFont="1" applyFill="1" applyBorder="1" applyProtection="1">
      <protection hidden="1"/>
    </xf>
    <xf numFmtId="0" fontId="0" fillId="3" borderId="0" xfId="0" applyFill="1"/>
    <xf numFmtId="165" fontId="25" fillId="5" borderId="2" xfId="0" applyNumberFormat="1" applyFont="1" applyFill="1" applyBorder="1" applyAlignment="1" applyProtection="1">
      <alignment horizontal="center"/>
      <protection locked="0" hidden="1"/>
    </xf>
    <xf numFmtId="165" fontId="25" fillId="5" borderId="4" xfId="0" applyNumberFormat="1" applyFont="1" applyFill="1" applyBorder="1" applyAlignment="1" applyProtection="1">
      <alignment horizontal="center"/>
      <protection locked="0" hidden="1"/>
    </xf>
    <xf numFmtId="0" fontId="11" fillId="0" borderId="2" xfId="0" applyFont="1" applyBorder="1" applyAlignment="1" applyProtection="1">
      <alignment horizontal="center"/>
      <protection hidden="1"/>
    </xf>
    <xf numFmtId="0" fontId="11" fillId="0" borderId="4" xfId="0" applyFont="1" applyBorder="1" applyAlignment="1" applyProtection="1">
      <alignment horizontal="center"/>
      <protection hidden="1"/>
    </xf>
    <xf numFmtId="0" fontId="9" fillId="5" borderId="1" xfId="0" applyFont="1" applyFill="1" applyBorder="1" applyAlignment="1" applyProtection="1">
      <alignment horizontal="left" wrapText="1"/>
      <protection locked="0" hidden="1"/>
    </xf>
    <xf numFmtId="0" fontId="11" fillId="0" borderId="8" xfId="0" applyFont="1" applyBorder="1" applyAlignment="1" applyProtection="1">
      <alignment horizontal="left"/>
      <protection hidden="1"/>
    </xf>
    <xf numFmtId="0" fontId="11" fillId="0" borderId="1" xfId="0" applyFont="1" applyBorder="1" applyAlignment="1" applyProtection="1">
      <alignment horizontal="left"/>
      <protection hidden="1"/>
    </xf>
    <xf numFmtId="0" fontId="9" fillId="0" borderId="2" xfId="0" applyFont="1" applyBorder="1" applyAlignment="1" applyProtection="1">
      <alignment horizontal="left"/>
      <protection hidden="1"/>
    </xf>
    <xf numFmtId="0" fontId="9" fillId="0" borderId="4" xfId="0" applyFont="1" applyBorder="1" applyAlignment="1" applyProtection="1">
      <alignment horizontal="left"/>
      <protection hidden="1"/>
    </xf>
    <xf numFmtId="0" fontId="10" fillId="2" borderId="16" xfId="0" applyFont="1" applyFill="1" applyBorder="1" applyAlignment="1" applyProtection="1">
      <alignment horizontal="center" vertical="top" wrapText="1"/>
      <protection locked="0" hidden="1"/>
    </xf>
    <xf numFmtId="0" fontId="10" fillId="2" borderId="3" xfId="0" applyFont="1" applyFill="1" applyBorder="1" applyAlignment="1" applyProtection="1">
      <alignment horizontal="center" vertical="top" wrapText="1"/>
      <protection locked="0" hidden="1"/>
    </xf>
    <xf numFmtId="0" fontId="10" fillId="2" borderId="4" xfId="0" applyFont="1" applyFill="1" applyBorder="1" applyAlignment="1" applyProtection="1">
      <alignment horizontal="center" vertical="top" wrapText="1"/>
      <protection locked="0" hidden="1"/>
    </xf>
    <xf numFmtId="0" fontId="10" fillId="2" borderId="2" xfId="0" applyFont="1" applyFill="1" applyBorder="1" applyAlignment="1" applyProtection="1">
      <alignment horizontal="center" vertical="top" wrapText="1"/>
      <protection locked="0" hidden="1"/>
    </xf>
    <xf numFmtId="0" fontId="10" fillId="2" borderId="71" xfId="0" applyFont="1" applyFill="1" applyBorder="1" applyAlignment="1" applyProtection="1">
      <alignment horizontal="center" vertical="top" wrapText="1"/>
      <protection locked="0" hidden="1"/>
    </xf>
    <xf numFmtId="0" fontId="9" fillId="0" borderId="16" xfId="0" applyFont="1" applyBorder="1" applyAlignment="1" applyProtection="1">
      <alignment horizontal="left"/>
      <protection hidden="1"/>
    </xf>
    <xf numFmtId="0" fontId="9" fillId="0" borderId="3" xfId="0" applyFont="1" applyBorder="1" applyAlignment="1" applyProtection="1">
      <alignment horizontal="left"/>
      <protection hidden="1"/>
    </xf>
    <xf numFmtId="14" fontId="9" fillId="0" borderId="3" xfId="0" applyNumberFormat="1" applyFont="1" applyBorder="1" applyAlignment="1" applyProtection="1">
      <alignment horizontal="left"/>
      <protection hidden="1"/>
    </xf>
    <xf numFmtId="1" fontId="9" fillId="0" borderId="2" xfId="0" applyNumberFormat="1" applyFont="1" applyBorder="1" applyAlignment="1" applyProtection="1">
      <alignment horizontal="center"/>
      <protection locked="0" hidden="1"/>
    </xf>
    <xf numFmtId="1" fontId="9" fillId="0" borderId="3" xfId="0" applyNumberFormat="1" applyFont="1" applyBorder="1" applyAlignment="1" applyProtection="1">
      <alignment horizontal="center"/>
      <protection locked="0" hidden="1"/>
    </xf>
    <xf numFmtId="0" fontId="11" fillId="5" borderId="8" xfId="0" applyFont="1" applyFill="1" applyBorder="1" applyAlignment="1" applyProtection="1">
      <alignment horizontal="left" vertical="top" wrapText="1"/>
      <protection locked="0" hidden="1"/>
    </xf>
    <xf numFmtId="0" fontId="11" fillId="5" borderId="1" xfId="0" applyFont="1" applyFill="1" applyBorder="1" applyAlignment="1" applyProtection="1">
      <alignment horizontal="left" vertical="top" wrapText="1"/>
      <protection locked="0" hidden="1"/>
    </xf>
    <xf numFmtId="0" fontId="11" fillId="5" borderId="9" xfId="0" applyFont="1" applyFill="1" applyBorder="1" applyAlignment="1" applyProtection="1">
      <alignment horizontal="left" vertical="top" wrapText="1"/>
      <protection locked="0" hidden="1"/>
    </xf>
    <xf numFmtId="0" fontId="12" fillId="0" borderId="8" xfId="0" applyFont="1" applyBorder="1" applyAlignment="1" applyProtection="1">
      <alignment horizontal="left" wrapText="1"/>
      <protection hidden="1"/>
    </xf>
    <xf numFmtId="0" fontId="12" fillId="0" borderId="1" xfId="0" applyFont="1" applyBorder="1" applyAlignment="1" applyProtection="1">
      <alignment horizontal="left" wrapText="1"/>
      <protection hidden="1"/>
    </xf>
    <xf numFmtId="0" fontId="12" fillId="0" borderId="9" xfId="0" applyFont="1" applyBorder="1" applyAlignment="1" applyProtection="1">
      <alignment horizontal="left" wrapText="1"/>
      <protection hidden="1"/>
    </xf>
    <xf numFmtId="0" fontId="9" fillId="0" borderId="8" xfId="0" applyFont="1" applyBorder="1" applyAlignment="1" applyProtection="1">
      <alignment horizontal="center"/>
      <protection hidden="1"/>
    </xf>
    <xf numFmtId="0" fontId="9" fillId="0" borderId="1" xfId="0" applyFont="1" applyBorder="1" applyAlignment="1" applyProtection="1">
      <alignment horizontal="center"/>
      <protection hidden="1"/>
    </xf>
    <xf numFmtId="0" fontId="9" fillId="0" borderId="9" xfId="0" applyFont="1" applyBorder="1" applyAlignment="1" applyProtection="1">
      <alignment horizontal="center"/>
      <protection hidden="1"/>
    </xf>
    <xf numFmtId="165" fontId="11" fillId="0" borderId="2" xfId="0" applyNumberFormat="1" applyFont="1" applyBorder="1" applyAlignment="1" applyProtection="1">
      <alignment horizontal="center"/>
      <protection hidden="1"/>
    </xf>
    <xf numFmtId="165" fontId="11" fillId="0" borderId="3" xfId="0" applyNumberFormat="1" applyFont="1" applyBorder="1" applyAlignment="1" applyProtection="1">
      <alignment horizontal="center"/>
      <protection hidden="1"/>
    </xf>
    <xf numFmtId="165" fontId="11" fillId="0" borderId="71" xfId="0" applyNumberFormat="1" applyFont="1" applyBorder="1" applyAlignment="1" applyProtection="1">
      <alignment horizontal="center"/>
      <protection hidden="1"/>
    </xf>
    <xf numFmtId="165" fontId="10" fillId="0" borderId="72" xfId="0" applyNumberFormat="1" applyFont="1" applyBorder="1" applyAlignment="1" applyProtection="1">
      <alignment horizontal="center"/>
      <protection hidden="1"/>
    </xf>
    <xf numFmtId="165" fontId="10" fillId="0" borderId="74" xfId="0" applyNumberFormat="1" applyFont="1" applyBorder="1" applyAlignment="1" applyProtection="1">
      <alignment horizontal="center"/>
      <protection hidden="1"/>
    </xf>
    <xf numFmtId="165" fontId="10" fillId="0" borderId="75" xfId="0" applyNumberFormat="1" applyFont="1" applyBorder="1" applyAlignment="1" applyProtection="1">
      <alignment horizontal="center"/>
      <protection hidden="1"/>
    </xf>
    <xf numFmtId="0" fontId="11" fillId="0" borderId="3" xfId="0" applyFont="1" applyBorder="1" applyAlignment="1" applyProtection="1">
      <alignment horizontal="center"/>
      <protection hidden="1"/>
    </xf>
    <xf numFmtId="0" fontId="11" fillId="0" borderId="71" xfId="0" applyFont="1" applyBorder="1" applyAlignment="1" applyProtection="1">
      <alignment horizontal="center"/>
      <protection hidden="1"/>
    </xf>
    <xf numFmtId="0" fontId="9" fillId="0" borderId="16" xfId="0" applyFont="1" applyBorder="1" applyAlignment="1" applyProtection="1">
      <alignment horizontal="center"/>
      <protection hidden="1"/>
    </xf>
    <xf numFmtId="0" fontId="9" fillId="0" borderId="3" xfId="0" applyFont="1" applyBorder="1" applyAlignment="1" applyProtection="1">
      <alignment horizontal="center"/>
      <protection hidden="1"/>
    </xf>
    <xf numFmtId="0" fontId="9" fillId="0" borderId="71" xfId="0" applyFont="1" applyBorder="1" applyAlignment="1" applyProtection="1">
      <alignment horizontal="center"/>
      <protection hidden="1"/>
    </xf>
    <xf numFmtId="164" fontId="9" fillId="0" borderId="2" xfId="0" applyNumberFormat="1" applyFont="1" applyBorder="1" applyAlignment="1" applyProtection="1">
      <alignment horizontal="left"/>
      <protection hidden="1"/>
    </xf>
    <xf numFmtId="164" fontId="9" fillId="0" borderId="3" xfId="0" applyNumberFormat="1" applyFont="1" applyBorder="1" applyAlignment="1" applyProtection="1">
      <alignment horizontal="left"/>
      <protection hidden="1"/>
    </xf>
    <xf numFmtId="164" fontId="9" fillId="0" borderId="2" xfId="0" applyNumberFormat="1" applyFont="1" applyBorder="1" applyProtection="1">
      <protection hidden="1"/>
    </xf>
    <xf numFmtId="0" fontId="9" fillId="0" borderId="4" xfId="0" applyFont="1" applyBorder="1" applyProtection="1">
      <protection hidden="1"/>
    </xf>
    <xf numFmtId="0" fontId="9" fillId="0" borderId="71" xfId="0" applyFont="1" applyBorder="1" applyProtection="1">
      <protection hidden="1"/>
    </xf>
    <xf numFmtId="0" fontId="24" fillId="0" borderId="16" xfId="0" applyFont="1" applyBorder="1" applyAlignment="1" applyProtection="1">
      <alignment horizontal="right"/>
      <protection hidden="1"/>
    </xf>
    <xf numFmtId="0" fontId="24" fillId="0" borderId="3" xfId="0" applyFont="1" applyBorder="1" applyAlignment="1" applyProtection="1">
      <alignment horizontal="right"/>
      <protection hidden="1"/>
    </xf>
    <xf numFmtId="0" fontId="24" fillId="0" borderId="4" xfId="0" applyFont="1" applyBorder="1" applyAlignment="1" applyProtection="1">
      <alignment horizontal="right"/>
      <protection hidden="1"/>
    </xf>
    <xf numFmtId="0" fontId="10" fillId="4" borderId="5" xfId="0" applyFont="1" applyFill="1" applyBorder="1" applyAlignment="1" applyProtection="1">
      <alignment horizontal="left"/>
      <protection hidden="1"/>
    </xf>
    <xf numFmtId="0" fontId="10" fillId="4" borderId="6" xfId="0" applyFont="1" applyFill="1" applyBorder="1" applyAlignment="1" applyProtection="1">
      <alignment horizontal="left"/>
      <protection hidden="1"/>
    </xf>
    <xf numFmtId="0" fontId="10" fillId="4" borderId="7" xfId="0" applyFont="1" applyFill="1" applyBorder="1" applyAlignment="1" applyProtection="1">
      <alignment horizontal="left"/>
      <protection hidden="1"/>
    </xf>
    <xf numFmtId="0" fontId="9" fillId="0" borderId="8" xfId="0" applyFont="1" applyBorder="1" applyAlignment="1" applyProtection="1">
      <alignment horizontal="center" wrapText="1"/>
      <protection hidden="1"/>
    </xf>
    <xf numFmtId="0" fontId="9" fillId="0" borderId="1" xfId="0" applyFont="1" applyBorder="1" applyAlignment="1" applyProtection="1">
      <alignment horizontal="center" wrapText="1"/>
      <protection hidden="1"/>
    </xf>
    <xf numFmtId="0" fontId="9" fillId="0" borderId="9" xfId="0" applyFont="1" applyBorder="1" applyAlignment="1" applyProtection="1">
      <alignment horizontal="center" wrapText="1"/>
      <protection hidden="1"/>
    </xf>
    <xf numFmtId="0" fontId="5" fillId="0" borderId="5" xfId="0" applyFont="1" applyBorder="1" applyAlignment="1" applyProtection="1">
      <alignment horizontal="center"/>
      <protection hidden="1"/>
    </xf>
    <xf numFmtId="0" fontId="5" fillId="0" borderId="6" xfId="0" applyFont="1" applyBorder="1" applyAlignment="1" applyProtection="1">
      <alignment horizontal="center"/>
      <protection hidden="1"/>
    </xf>
    <xf numFmtId="0" fontId="5" fillId="0" borderId="7" xfId="0" applyFont="1" applyBorder="1" applyAlignment="1" applyProtection="1">
      <alignment horizontal="center"/>
      <protection hidden="1"/>
    </xf>
    <xf numFmtId="0" fontId="5" fillId="0" borderId="8" xfId="0" applyFont="1" applyBorder="1" applyAlignment="1" applyProtection="1">
      <alignment horizontal="center"/>
      <protection hidden="1"/>
    </xf>
    <xf numFmtId="0" fontId="5" fillId="0" borderId="1" xfId="0" applyFont="1" applyBorder="1" applyAlignment="1" applyProtection="1">
      <alignment horizontal="center"/>
      <protection hidden="1"/>
    </xf>
    <xf numFmtId="0" fontId="5" fillId="0" borderId="9" xfId="0" applyFont="1" applyBorder="1" applyAlignment="1" applyProtection="1">
      <alignment horizontal="center"/>
      <protection hidden="1"/>
    </xf>
    <xf numFmtId="0" fontId="8" fillId="4" borderId="8" xfId="0" applyFont="1" applyFill="1" applyBorder="1" applyAlignment="1" applyProtection="1">
      <alignment horizontal="center" vertical="center" wrapText="1"/>
      <protection hidden="1"/>
    </xf>
    <xf numFmtId="0" fontId="8" fillId="4" borderId="1" xfId="0" applyFont="1" applyFill="1" applyBorder="1" applyAlignment="1" applyProtection="1">
      <alignment horizontal="center" vertical="center" wrapText="1"/>
      <protection hidden="1"/>
    </xf>
    <xf numFmtId="0" fontId="8" fillId="4" borderId="9" xfId="0" applyFont="1" applyFill="1" applyBorder="1" applyAlignment="1" applyProtection="1">
      <alignment horizontal="center" vertical="center" wrapText="1"/>
      <protection hidden="1"/>
    </xf>
    <xf numFmtId="0" fontId="9" fillId="0" borderId="10" xfId="0" applyFont="1" applyBorder="1" applyAlignment="1" applyProtection="1">
      <alignment horizontal="left" vertical="center" wrapText="1"/>
      <protection hidden="1"/>
    </xf>
    <xf numFmtId="0" fontId="9" fillId="0" borderId="11" xfId="0" applyFont="1" applyBorder="1" applyAlignment="1" applyProtection="1">
      <alignment horizontal="left" vertical="center" wrapText="1"/>
      <protection hidden="1"/>
    </xf>
    <xf numFmtId="0" fontId="9" fillId="0" borderId="12" xfId="0" applyFont="1" applyBorder="1" applyAlignment="1" applyProtection="1">
      <alignment horizontal="left" vertical="center" wrapText="1"/>
      <protection hidden="1"/>
    </xf>
    <xf numFmtId="0" fontId="10" fillId="0" borderId="8" xfId="0" applyFont="1" applyBorder="1" applyAlignment="1" applyProtection="1">
      <alignment horizontal="left" vertical="center"/>
      <protection hidden="1"/>
    </xf>
    <xf numFmtId="0" fontId="10" fillId="0" borderId="1" xfId="0" applyFont="1" applyBorder="1" applyAlignment="1" applyProtection="1">
      <alignment horizontal="left" vertical="center"/>
      <protection hidden="1"/>
    </xf>
    <xf numFmtId="49" fontId="26" fillId="5" borderId="1" xfId="0" applyNumberFormat="1" applyFont="1" applyFill="1" applyBorder="1" applyAlignment="1" applyProtection="1">
      <alignment horizontal="center" vertical="center" wrapText="1"/>
      <protection locked="0" hidden="1"/>
    </xf>
    <xf numFmtId="49" fontId="11" fillId="5" borderId="1" xfId="0" applyNumberFormat="1" applyFont="1" applyFill="1" applyBorder="1" applyAlignment="1" applyProtection="1">
      <alignment horizontal="center" vertical="center" wrapText="1"/>
      <protection locked="0" hidden="1"/>
    </xf>
    <xf numFmtId="49" fontId="11" fillId="5" borderId="9" xfId="0" applyNumberFormat="1" applyFont="1" applyFill="1" applyBorder="1" applyAlignment="1" applyProtection="1">
      <alignment horizontal="center" vertical="center" wrapText="1"/>
      <protection locked="0" hidden="1"/>
    </xf>
    <xf numFmtId="0" fontId="10" fillId="4" borderId="13" xfId="0" applyFont="1" applyFill="1" applyBorder="1" applyAlignment="1" applyProtection="1">
      <alignment horizontal="left" vertical="center" wrapText="1"/>
      <protection hidden="1"/>
    </xf>
    <xf numFmtId="0" fontId="10" fillId="4" borderId="14" xfId="0" applyFont="1" applyFill="1" applyBorder="1" applyAlignment="1" applyProtection="1">
      <alignment horizontal="left" vertical="center" wrapText="1"/>
      <protection hidden="1"/>
    </xf>
    <xf numFmtId="0" fontId="10" fillId="4" borderId="15" xfId="0" applyFont="1" applyFill="1" applyBorder="1" applyAlignment="1" applyProtection="1">
      <alignment horizontal="left" vertical="center" wrapText="1"/>
      <protection hidden="1"/>
    </xf>
    <xf numFmtId="0" fontId="11" fillId="5" borderId="1" xfId="0" applyFont="1" applyFill="1" applyBorder="1" applyAlignment="1" applyProtection="1">
      <alignment horizontal="center" vertical="center" wrapText="1"/>
      <protection locked="0" hidden="1"/>
    </xf>
    <xf numFmtId="0" fontId="11" fillId="5" borderId="9" xfId="0" applyFont="1" applyFill="1" applyBorder="1" applyAlignment="1" applyProtection="1">
      <alignment horizontal="center" vertical="center" wrapText="1"/>
      <protection locked="0" hidden="1"/>
    </xf>
    <xf numFmtId="0" fontId="11" fillId="0" borderId="1" xfId="0" applyFont="1" applyBorder="1" applyAlignment="1" applyProtection="1">
      <alignment horizontal="center" wrapText="1"/>
      <protection hidden="1"/>
    </xf>
    <xf numFmtId="0" fontId="11" fillId="0" borderId="9" xfId="0" applyFont="1" applyBorder="1" applyAlignment="1" applyProtection="1">
      <alignment horizontal="center" wrapText="1"/>
      <protection hidden="1"/>
    </xf>
    <xf numFmtId="0" fontId="10" fillId="0" borderId="8"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9" xfId="0" applyFont="1" applyBorder="1" applyAlignment="1" applyProtection="1">
      <alignment horizontal="center"/>
      <protection hidden="1"/>
    </xf>
    <xf numFmtId="0" fontId="11" fillId="0" borderId="8" xfId="0" applyFont="1" applyBorder="1" applyAlignment="1" applyProtection="1">
      <alignment horizontal="center" wrapText="1"/>
      <protection hidden="1"/>
    </xf>
    <xf numFmtId="0" fontId="11" fillId="0" borderId="8" xfId="0" applyFont="1" applyBorder="1" applyAlignment="1" applyProtection="1">
      <alignment horizontal="left" vertical="top"/>
      <protection hidden="1"/>
    </xf>
    <xf numFmtId="0" fontId="11" fillId="0" borderId="1" xfId="0" applyFont="1" applyBorder="1" applyAlignment="1" applyProtection="1">
      <alignment horizontal="left" vertical="top"/>
      <protection hidden="1"/>
    </xf>
    <xf numFmtId="0" fontId="10" fillId="4" borderId="8" xfId="0" applyFont="1" applyFill="1" applyBorder="1" applyAlignment="1" applyProtection="1">
      <alignment horizontal="left"/>
      <protection hidden="1"/>
    </xf>
    <xf numFmtId="0" fontId="10" fillId="4" borderId="1" xfId="0" applyFont="1" applyFill="1" applyBorder="1" applyAlignment="1" applyProtection="1">
      <alignment horizontal="left"/>
      <protection hidden="1"/>
    </xf>
    <xf numFmtId="0" fontId="10" fillId="4" borderId="9" xfId="0" applyFont="1" applyFill="1" applyBorder="1" applyAlignment="1" applyProtection="1">
      <alignment horizontal="left"/>
      <protection hidden="1"/>
    </xf>
    <xf numFmtId="0" fontId="12" fillId="0" borderId="8" xfId="0" applyFont="1" applyBorder="1" applyAlignment="1" applyProtection="1">
      <alignment horizontal="left"/>
      <protection hidden="1"/>
    </xf>
    <xf numFmtId="0" fontId="12" fillId="0" borderId="1" xfId="0" applyFont="1" applyBorder="1" applyAlignment="1" applyProtection="1">
      <alignment horizontal="left"/>
      <protection hidden="1"/>
    </xf>
    <xf numFmtId="0" fontId="12" fillId="0" borderId="9" xfId="0" applyFont="1" applyBorder="1" applyAlignment="1" applyProtection="1">
      <alignment horizontal="left"/>
      <protection hidden="1"/>
    </xf>
    <xf numFmtId="0" fontId="10" fillId="0" borderId="8" xfId="0" applyFont="1" applyBorder="1" applyAlignment="1" applyProtection="1">
      <alignment horizontal="left" wrapText="1"/>
      <protection hidden="1"/>
    </xf>
    <xf numFmtId="0" fontId="10" fillId="0" borderId="1" xfId="0" applyFont="1" applyBorder="1" applyAlignment="1" applyProtection="1">
      <alignment horizontal="left" wrapText="1"/>
      <protection hidden="1"/>
    </xf>
    <xf numFmtId="0" fontId="10" fillId="0" borderId="9" xfId="0" applyFont="1" applyBorder="1" applyAlignment="1" applyProtection="1">
      <alignment horizontal="left" wrapText="1"/>
      <protection hidden="1"/>
    </xf>
    <xf numFmtId="0" fontId="11" fillId="5" borderId="10" xfId="0" applyFont="1" applyFill="1" applyBorder="1" applyAlignment="1" applyProtection="1">
      <alignment horizontal="left" vertical="top" wrapText="1" justifyLastLine="1"/>
      <protection locked="0" hidden="1"/>
    </xf>
    <xf numFmtId="0" fontId="11" fillId="5" borderId="11" xfId="0" applyFont="1" applyFill="1" applyBorder="1" applyAlignment="1" applyProtection="1">
      <alignment horizontal="left" vertical="top" wrapText="1" justifyLastLine="1"/>
      <protection locked="0" hidden="1"/>
    </xf>
    <xf numFmtId="0" fontId="11" fillId="5" borderId="12" xfId="0" applyFont="1" applyFill="1" applyBorder="1" applyAlignment="1" applyProtection="1">
      <alignment horizontal="left" vertical="top" wrapText="1" justifyLastLine="1"/>
      <protection locked="0" hidden="1"/>
    </xf>
    <xf numFmtId="0" fontId="11" fillId="5" borderId="10" xfId="0" applyFont="1" applyFill="1" applyBorder="1" applyAlignment="1" applyProtection="1">
      <alignment horizontal="left" vertical="top" wrapText="1"/>
      <protection locked="0" hidden="1"/>
    </xf>
    <xf numFmtId="0" fontId="11" fillId="5" borderId="11" xfId="0" applyFont="1" applyFill="1" applyBorder="1" applyAlignment="1" applyProtection="1">
      <alignment horizontal="left" vertical="top" wrapText="1"/>
      <protection locked="0" hidden="1"/>
    </xf>
    <xf numFmtId="0" fontId="11" fillId="5" borderId="12" xfId="0" applyFont="1" applyFill="1" applyBorder="1" applyAlignment="1" applyProtection="1">
      <alignment horizontal="left" vertical="top" wrapText="1"/>
      <protection locked="0" hidden="1"/>
    </xf>
    <xf numFmtId="0" fontId="12" fillId="0" borderId="16" xfId="0" applyFont="1" applyBorder="1" applyAlignment="1" applyProtection="1">
      <alignment horizontal="left"/>
      <protection hidden="1"/>
    </xf>
    <xf numFmtId="0" fontId="12" fillId="0" borderId="3" xfId="0" applyFont="1" applyBorder="1" applyAlignment="1" applyProtection="1">
      <alignment horizontal="left"/>
      <protection hidden="1"/>
    </xf>
    <xf numFmtId="0" fontId="12" fillId="0" borderId="71" xfId="0" applyFont="1" applyBorder="1" applyAlignment="1" applyProtection="1">
      <alignment horizontal="left"/>
      <protection hidden="1"/>
    </xf>
    <xf numFmtId="0" fontId="9" fillId="0" borderId="1" xfId="0" applyFont="1" applyBorder="1" applyAlignment="1" applyProtection="1">
      <alignment horizontal="left"/>
      <protection hidden="1"/>
    </xf>
    <xf numFmtId="0" fontId="9" fillId="0" borderId="1" xfId="0" applyFont="1" applyBorder="1" applyAlignment="1" applyProtection="1">
      <alignment horizontal="left" vertical="center" wrapText="1"/>
      <protection hidden="1"/>
    </xf>
    <xf numFmtId="0" fontId="24" fillId="0" borderId="8" xfId="0" applyFont="1" applyBorder="1" applyAlignment="1" applyProtection="1">
      <alignment horizontal="center"/>
      <protection hidden="1"/>
    </xf>
    <xf numFmtId="0" fontId="24" fillId="0" borderId="1" xfId="0" applyFont="1" applyBorder="1" applyAlignment="1" applyProtection="1">
      <alignment horizontal="center"/>
      <protection hidden="1"/>
    </xf>
    <xf numFmtId="0" fontId="24" fillId="0" borderId="9" xfId="0" applyFont="1" applyBorder="1" applyAlignment="1" applyProtection="1">
      <alignment horizontal="center"/>
      <protection hidden="1"/>
    </xf>
    <xf numFmtId="0" fontId="12" fillId="0" borderId="28" xfId="0" applyFont="1" applyBorder="1" applyAlignment="1" applyProtection="1">
      <alignment horizontal="left" vertical="top" wrapText="1"/>
      <protection hidden="1"/>
    </xf>
    <xf numFmtId="0" fontId="12" fillId="0" borderId="65" xfId="0" applyFont="1" applyBorder="1" applyAlignment="1" applyProtection="1">
      <alignment horizontal="left" vertical="top" wrapText="1"/>
      <protection hidden="1"/>
    </xf>
    <xf numFmtId="0" fontId="12" fillId="0" borderId="69" xfId="0" applyFont="1" applyBorder="1" applyAlignment="1" applyProtection="1">
      <alignment horizontal="left" vertical="top" wrapText="1"/>
      <protection hidden="1"/>
    </xf>
    <xf numFmtId="0" fontId="12" fillId="0" borderId="70" xfId="0" applyFont="1" applyBorder="1" applyAlignment="1" applyProtection="1">
      <alignment horizontal="left" vertical="top" wrapText="1"/>
      <protection hidden="1"/>
    </xf>
    <xf numFmtId="0" fontId="9" fillId="0" borderId="4" xfId="0" applyFont="1" applyBorder="1" applyAlignment="1" applyProtection="1">
      <alignment horizontal="center"/>
      <protection hidden="1"/>
    </xf>
    <xf numFmtId="164" fontId="9" fillId="5" borderId="2" xfId="0" applyNumberFormat="1" applyFont="1" applyFill="1" applyBorder="1" applyAlignment="1" applyProtection="1">
      <alignment horizontal="center"/>
      <protection locked="0" hidden="1"/>
    </xf>
    <xf numFmtId="164" fontId="9" fillId="5" borderId="3" xfId="0" applyNumberFormat="1" applyFont="1" applyFill="1" applyBorder="1" applyAlignment="1" applyProtection="1">
      <alignment horizontal="center"/>
      <protection locked="0" hidden="1"/>
    </xf>
    <xf numFmtId="164" fontId="9" fillId="5" borderId="4" xfId="0" applyNumberFormat="1" applyFont="1" applyFill="1" applyBorder="1" applyAlignment="1" applyProtection="1">
      <alignment horizontal="center"/>
      <protection locked="0" hidden="1"/>
    </xf>
    <xf numFmtId="0" fontId="11" fillId="0" borderId="60" xfId="0" applyFont="1" applyBorder="1" applyAlignment="1" applyProtection="1">
      <alignment horizontal="left" vertical="top" wrapText="1"/>
      <protection hidden="1"/>
    </xf>
    <xf numFmtId="0" fontId="11" fillId="0" borderId="76" xfId="0" applyFont="1" applyBorder="1" applyAlignment="1" applyProtection="1">
      <alignment horizontal="left" vertical="top" wrapText="1"/>
      <protection hidden="1"/>
    </xf>
    <xf numFmtId="0" fontId="11" fillId="0" borderId="77" xfId="0" applyFont="1" applyBorder="1" applyAlignment="1" applyProtection="1">
      <alignment horizontal="left" vertical="top" wrapText="1"/>
      <protection hidden="1"/>
    </xf>
    <xf numFmtId="0" fontId="11" fillId="0" borderId="10" xfId="0" applyFont="1" applyBorder="1" applyAlignment="1" applyProtection="1">
      <alignment horizontal="left"/>
      <protection hidden="1"/>
    </xf>
    <xf numFmtId="0" fontId="11" fillId="0" borderId="11" xfId="0" applyFont="1" applyBorder="1" applyAlignment="1" applyProtection="1">
      <alignment horizontal="left"/>
      <protection hidden="1"/>
    </xf>
    <xf numFmtId="0" fontId="11" fillId="0" borderId="8" xfId="0" applyFont="1" applyBorder="1" applyAlignment="1" applyProtection="1">
      <alignment horizontal="center" vertical="center"/>
      <protection hidden="1"/>
    </xf>
    <xf numFmtId="0" fontId="11" fillId="0" borderId="1" xfId="0" applyFont="1" applyBorder="1" applyAlignment="1" applyProtection="1">
      <alignment horizontal="center" vertical="center"/>
      <protection hidden="1"/>
    </xf>
    <xf numFmtId="0" fontId="11" fillId="5" borderId="52" xfId="0" applyFont="1" applyFill="1" applyBorder="1" applyAlignment="1" applyProtection="1">
      <alignment horizontal="center" vertical="top" wrapText="1"/>
      <protection locked="0" hidden="1"/>
    </xf>
    <xf numFmtId="0" fontId="11" fillId="5" borderId="74" xfId="0" applyFont="1" applyFill="1" applyBorder="1" applyAlignment="1" applyProtection="1">
      <alignment horizontal="center" vertical="top" wrapText="1"/>
      <protection locked="0" hidden="1"/>
    </xf>
    <xf numFmtId="0" fontId="11" fillId="5" borderId="73" xfId="0" applyFont="1" applyFill="1" applyBorder="1" applyAlignment="1" applyProtection="1">
      <alignment horizontal="center" vertical="top" wrapText="1"/>
      <protection locked="0" hidden="1"/>
    </xf>
    <xf numFmtId="0" fontId="11" fillId="5" borderId="72" xfId="0" applyFont="1" applyFill="1" applyBorder="1" applyAlignment="1" applyProtection="1">
      <alignment horizontal="center" vertical="top" wrapText="1"/>
      <protection locked="0" hidden="1"/>
    </xf>
    <xf numFmtId="0" fontId="11" fillId="5" borderId="75" xfId="0" applyFont="1" applyFill="1" applyBorder="1" applyAlignment="1" applyProtection="1">
      <alignment horizontal="center" vertical="top" wrapText="1"/>
      <protection locked="0" hidden="1"/>
    </xf>
    <xf numFmtId="0" fontId="11" fillId="0" borderId="40" xfId="0" applyFont="1" applyBorder="1" applyAlignment="1">
      <alignment horizontal="left" vertical="center" wrapText="1"/>
    </xf>
    <xf numFmtId="0" fontId="11" fillId="0" borderId="48" xfId="0" applyFont="1" applyBorder="1" applyAlignment="1">
      <alignment horizontal="left" vertical="center" wrapText="1"/>
    </xf>
    <xf numFmtId="1" fontId="10" fillId="0" borderId="29" xfId="0" applyNumberFormat="1" applyFont="1" applyBorder="1" applyAlignment="1">
      <alignment horizontal="left" vertical="center" wrapText="1"/>
    </xf>
    <xf numFmtId="1" fontId="10" fillId="0" borderId="45" xfId="0" applyNumberFormat="1" applyFont="1" applyBorder="1" applyAlignment="1">
      <alignment horizontal="left" vertical="center" wrapText="1"/>
    </xf>
    <xf numFmtId="0" fontId="11" fillId="0" borderId="57" xfId="0" applyFont="1" applyBorder="1" applyAlignment="1">
      <alignment horizontal="left" vertical="center" wrapText="1"/>
    </xf>
    <xf numFmtId="0" fontId="11" fillId="0" borderId="60" xfId="0" applyFont="1" applyBorder="1" applyAlignment="1">
      <alignment horizontal="left" vertical="center" wrapText="1"/>
    </xf>
    <xf numFmtId="1" fontId="10" fillId="0" borderId="25" xfId="0" applyNumberFormat="1" applyFont="1" applyBorder="1" applyAlignment="1">
      <alignment horizontal="left" vertical="center" wrapText="1"/>
    </xf>
    <xf numFmtId="0" fontId="11" fillId="0" borderId="29" xfId="0" applyFont="1" applyBorder="1" applyAlignment="1">
      <alignment horizontal="left" vertical="center" wrapText="1"/>
    </xf>
    <xf numFmtId="0" fontId="11" fillId="0" borderId="45" xfId="0" applyFont="1" applyBorder="1" applyAlignment="1">
      <alignment horizontal="left" vertical="center" wrapText="1"/>
    </xf>
    <xf numFmtId="0" fontId="11" fillId="22" borderId="25" xfId="0" applyFont="1" applyFill="1" applyBorder="1" applyAlignment="1">
      <alignment horizontal="left" vertical="center" wrapText="1"/>
    </xf>
    <xf numFmtId="0" fontId="11" fillId="22" borderId="31" xfId="0" applyFont="1" applyFill="1" applyBorder="1" applyAlignment="1">
      <alignment horizontal="left" vertical="center" wrapText="1"/>
    </xf>
    <xf numFmtId="0" fontId="11" fillId="22" borderId="29" xfId="0" applyFont="1" applyFill="1" applyBorder="1" applyAlignment="1">
      <alignment horizontal="left" vertical="center" wrapText="1"/>
    </xf>
    <xf numFmtId="0" fontId="11" fillId="0" borderId="25" xfId="0" applyFont="1" applyBorder="1" applyAlignment="1">
      <alignment horizontal="left" vertical="center" wrapText="1"/>
    </xf>
    <xf numFmtId="0" fontId="11" fillId="0" borderId="31" xfId="0" applyFont="1" applyBorder="1" applyAlignment="1">
      <alignment horizontal="left" vertical="center" wrapText="1"/>
    </xf>
    <xf numFmtId="0" fontId="11" fillId="0" borderId="41" xfId="0" applyFont="1" applyBorder="1" applyAlignment="1">
      <alignment horizontal="left" vertical="center" wrapText="1"/>
    </xf>
    <xf numFmtId="0" fontId="11" fillId="20" borderId="55" xfId="0" applyFont="1" applyFill="1" applyBorder="1" applyAlignment="1">
      <alignment horizontal="left" vertical="center" wrapText="1"/>
    </xf>
    <xf numFmtId="0" fontId="11" fillId="20" borderId="56" xfId="0" applyFont="1" applyFill="1" applyBorder="1" applyAlignment="1">
      <alignment horizontal="left" vertical="center" wrapText="1"/>
    </xf>
    <xf numFmtId="0" fontId="11" fillId="20" borderId="64" xfId="0" applyFont="1" applyFill="1" applyBorder="1" applyAlignment="1">
      <alignment horizontal="left" vertical="center" wrapText="1"/>
    </xf>
    <xf numFmtId="0" fontId="11" fillId="0" borderId="8" xfId="0" applyFont="1" applyBorder="1" applyAlignment="1">
      <alignment horizontal="left" vertical="center" wrapText="1"/>
    </xf>
    <xf numFmtId="1" fontId="10" fillId="0" borderId="26" xfId="0" applyNumberFormat="1" applyFont="1" applyBorder="1" applyAlignment="1">
      <alignment horizontal="left" vertical="center" wrapText="1"/>
    </xf>
    <xf numFmtId="1" fontId="10" fillId="0" borderId="63" xfId="0" applyNumberFormat="1" applyFont="1" applyBorder="1" applyAlignment="1">
      <alignment horizontal="left" vertical="center" wrapText="1"/>
    </xf>
    <xf numFmtId="0" fontId="11" fillId="21" borderId="55" xfId="0" applyFont="1" applyFill="1" applyBorder="1" applyAlignment="1">
      <alignment horizontal="left" vertical="center" wrapText="1"/>
    </xf>
    <xf numFmtId="0" fontId="11" fillId="21" borderId="56" xfId="0" applyFont="1" applyFill="1" applyBorder="1" applyAlignment="1">
      <alignment horizontal="left" vertical="center" wrapText="1"/>
    </xf>
    <xf numFmtId="0" fontId="11" fillId="21" borderId="64" xfId="0" applyFont="1" applyFill="1" applyBorder="1" applyAlignment="1">
      <alignment horizontal="left" vertical="center" wrapText="1"/>
    </xf>
    <xf numFmtId="0" fontId="11" fillId="20" borderId="25" xfId="0" applyFont="1" applyFill="1" applyBorder="1" applyAlignment="1">
      <alignment horizontal="left" vertical="center" wrapText="1"/>
    </xf>
    <xf numFmtId="0" fontId="11" fillId="20" borderId="30" xfId="0" applyFont="1" applyFill="1" applyBorder="1" applyAlignment="1">
      <alignment horizontal="left" vertical="center" wrapText="1"/>
    </xf>
    <xf numFmtId="0" fontId="11" fillId="20" borderId="45" xfId="0" applyFont="1" applyFill="1" applyBorder="1" applyAlignment="1">
      <alignment horizontal="left" vertical="center" wrapText="1"/>
    </xf>
    <xf numFmtId="0" fontId="11" fillId="21" borderId="25" xfId="0" applyFont="1" applyFill="1" applyBorder="1" applyAlignment="1">
      <alignment horizontal="left" vertical="center" wrapText="1"/>
    </xf>
    <xf numFmtId="0" fontId="11" fillId="21" borderId="30" xfId="0" applyFont="1" applyFill="1" applyBorder="1" applyAlignment="1">
      <alignment horizontal="left" vertical="center" wrapText="1"/>
    </xf>
    <xf numFmtId="0" fontId="11" fillId="21" borderId="31" xfId="0" applyFont="1" applyFill="1" applyBorder="1" applyAlignment="1">
      <alignment horizontal="left" vertical="center" wrapText="1"/>
    </xf>
    <xf numFmtId="0" fontId="11" fillId="2" borderId="25" xfId="0" applyFont="1" applyFill="1" applyBorder="1" applyAlignment="1">
      <alignment horizontal="left" vertical="center" wrapText="1"/>
    </xf>
    <xf numFmtId="0" fontId="11" fillId="2" borderId="45" xfId="0" applyFont="1" applyFill="1" applyBorder="1" applyAlignment="1">
      <alignment horizontal="left" vertical="center" wrapText="1"/>
    </xf>
    <xf numFmtId="0" fontId="11" fillId="0" borderId="30" xfId="0" applyFont="1" applyBorder="1" applyAlignment="1">
      <alignment horizontal="left" vertical="center" wrapText="1"/>
    </xf>
    <xf numFmtId="0" fontId="11" fillId="20" borderId="29" xfId="0" applyFont="1" applyFill="1" applyBorder="1" applyAlignment="1">
      <alignment horizontal="left" vertical="center" wrapText="1"/>
    </xf>
    <xf numFmtId="0" fontId="11" fillId="20" borderId="31" xfId="0" applyFont="1" applyFill="1" applyBorder="1" applyAlignment="1">
      <alignment horizontal="left" vertical="center" wrapText="1"/>
    </xf>
    <xf numFmtId="0" fontId="23" fillId="0" borderId="34" xfId="0" applyFont="1" applyBorder="1" applyAlignment="1">
      <alignment horizontal="center" vertical="center"/>
    </xf>
    <xf numFmtId="0" fontId="23" fillId="0" borderId="61" xfId="0" applyFont="1" applyBorder="1" applyAlignment="1">
      <alignment horizontal="center" vertical="center"/>
    </xf>
    <xf numFmtId="0" fontId="23" fillId="0" borderId="62" xfId="0" applyFont="1" applyBorder="1" applyAlignment="1">
      <alignment horizontal="center" vertical="center"/>
    </xf>
    <xf numFmtId="0" fontId="11" fillId="0" borderId="55" xfId="0" applyFont="1" applyBorder="1" applyAlignment="1">
      <alignment horizontal="left" vertical="center" wrapText="1"/>
    </xf>
    <xf numFmtId="0" fontId="11" fillId="0" borderId="56" xfId="0" applyFont="1" applyBorder="1" applyAlignment="1">
      <alignment horizontal="left" vertical="center" wrapText="1"/>
    </xf>
    <xf numFmtId="0" fontId="10" fillId="20" borderId="27" xfId="0" applyFont="1" applyFill="1" applyBorder="1" applyAlignment="1">
      <alignment horizontal="center" vertical="center" wrapText="1"/>
    </xf>
    <xf numFmtId="0" fontId="10" fillId="20" borderId="43" xfId="0" applyFont="1" applyFill="1" applyBorder="1" applyAlignment="1">
      <alignment horizontal="center" vertical="center" wrapText="1"/>
    </xf>
    <xf numFmtId="0" fontId="10" fillId="20" borderId="44" xfId="0" applyFont="1" applyFill="1" applyBorder="1" applyAlignment="1">
      <alignment horizontal="center" vertical="center" wrapText="1"/>
    </xf>
    <xf numFmtId="0" fontId="10" fillId="20" borderId="29" xfId="0" applyFont="1" applyFill="1" applyBorder="1" applyAlignment="1">
      <alignment horizontal="center" vertical="center" wrapText="1"/>
    </xf>
    <xf numFmtId="0" fontId="10" fillId="20" borderId="30" xfId="0" applyFont="1" applyFill="1" applyBorder="1" applyAlignment="1">
      <alignment horizontal="center" vertical="center" wrapText="1"/>
    </xf>
    <xf numFmtId="0" fontId="10" fillId="20" borderId="31" xfId="0" applyFont="1" applyFill="1" applyBorder="1" applyAlignment="1">
      <alignment horizontal="center" vertical="center" wrapText="1"/>
    </xf>
    <xf numFmtId="0" fontId="10" fillId="0" borderId="27"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31" xfId="0" applyFont="1" applyBorder="1" applyAlignment="1">
      <alignment horizontal="center" vertical="center" wrapText="1"/>
    </xf>
    <xf numFmtId="1" fontId="10" fillId="0" borderId="27" xfId="0" applyNumberFormat="1" applyFont="1" applyBorder="1" applyAlignment="1">
      <alignment horizontal="left" vertical="center" wrapText="1"/>
    </xf>
    <xf numFmtId="1" fontId="10" fillId="0" borderId="43" xfId="0" applyNumberFormat="1" applyFont="1" applyBorder="1" applyAlignment="1">
      <alignment horizontal="left" vertical="center" wrapText="1"/>
    </xf>
    <xf numFmtId="0" fontId="10" fillId="22" borderId="29" xfId="0" applyFont="1" applyFill="1" applyBorder="1" applyAlignment="1">
      <alignment horizontal="center" vertical="center" wrapText="1"/>
    </xf>
    <xf numFmtId="0" fontId="10" fillId="22" borderId="30" xfId="0" applyFont="1" applyFill="1" applyBorder="1" applyAlignment="1">
      <alignment horizontal="center" vertical="center" wrapText="1"/>
    </xf>
    <xf numFmtId="0" fontId="10" fillId="22" borderId="31" xfId="0" applyFont="1" applyFill="1" applyBorder="1" applyAlignment="1">
      <alignment horizontal="center" vertical="center" wrapText="1"/>
    </xf>
    <xf numFmtId="49" fontId="10" fillId="22" borderId="29" xfId="0" applyNumberFormat="1" applyFont="1" applyFill="1" applyBorder="1" applyAlignment="1">
      <alignment horizontal="center" vertical="center" wrapText="1"/>
    </xf>
    <xf numFmtId="49" fontId="10" fillId="22" borderId="30" xfId="0" applyNumberFormat="1" applyFont="1" applyFill="1" applyBorder="1" applyAlignment="1">
      <alignment horizontal="center" vertical="center" wrapText="1"/>
    </xf>
    <xf numFmtId="49" fontId="10" fillId="22" borderId="43" xfId="0" applyNumberFormat="1" applyFont="1" applyFill="1" applyBorder="1" applyAlignment="1">
      <alignment horizontal="center" vertical="center" wrapText="1"/>
    </xf>
    <xf numFmtId="49" fontId="10" fillId="22" borderId="44" xfId="0" applyNumberFormat="1" applyFont="1" applyFill="1" applyBorder="1" applyAlignment="1">
      <alignment horizontal="center" vertical="center" wrapText="1"/>
    </xf>
    <xf numFmtId="0" fontId="10" fillId="21" borderId="29" xfId="0" applyFont="1" applyFill="1" applyBorder="1" applyAlignment="1">
      <alignment horizontal="center" vertical="center" wrapText="1"/>
    </xf>
    <xf numFmtId="0" fontId="10" fillId="21" borderId="30" xfId="0" applyFont="1" applyFill="1" applyBorder="1" applyAlignment="1">
      <alignment horizontal="center" vertical="center" wrapText="1"/>
    </xf>
    <xf numFmtId="0" fontId="10" fillId="21" borderId="31" xfId="0" applyFont="1" applyFill="1" applyBorder="1" applyAlignment="1">
      <alignment horizontal="center" vertical="center" wrapText="1"/>
    </xf>
    <xf numFmtId="49" fontId="10" fillId="0" borderId="29" xfId="0" applyNumberFormat="1" applyFont="1" applyBorder="1" applyAlignment="1">
      <alignment horizontal="center" vertical="center" wrapText="1"/>
    </xf>
    <xf numFmtId="49" fontId="10" fillId="0" borderId="30" xfId="0" applyNumberFormat="1" applyFont="1" applyBorder="1" applyAlignment="1">
      <alignment horizontal="center" vertical="center" wrapText="1"/>
    </xf>
    <xf numFmtId="49" fontId="10" fillId="0" borderId="31" xfId="0" applyNumberFormat="1" applyFont="1" applyBorder="1" applyAlignment="1">
      <alignment horizontal="center" vertical="center" wrapText="1"/>
    </xf>
    <xf numFmtId="49" fontId="10" fillId="20" borderId="27" xfId="0" applyNumberFormat="1" applyFont="1" applyFill="1" applyBorder="1" applyAlignment="1">
      <alignment horizontal="center" vertical="center" wrapText="1"/>
    </xf>
    <xf numFmtId="49" fontId="10" fillId="20" borderId="43" xfId="0" applyNumberFormat="1" applyFont="1" applyFill="1" applyBorder="1" applyAlignment="1">
      <alignment horizontal="center" vertical="center" wrapText="1"/>
    </xf>
    <xf numFmtId="49" fontId="10" fillId="20" borderId="44" xfId="0" applyNumberFormat="1" applyFont="1" applyFill="1" applyBorder="1" applyAlignment="1">
      <alignment horizontal="center" vertical="center" wrapText="1"/>
    </xf>
    <xf numFmtId="49" fontId="10" fillId="0" borderId="45" xfId="0" applyNumberFormat="1" applyFont="1" applyBorder="1" applyAlignment="1">
      <alignment horizontal="center" vertical="center" wrapText="1"/>
    </xf>
    <xf numFmtId="0" fontId="11" fillId="22" borderId="30" xfId="0" applyFont="1" applyFill="1" applyBorder="1" applyAlignment="1">
      <alignment horizontal="left" vertical="center" wrapText="1"/>
    </xf>
    <xf numFmtId="0" fontId="10" fillId="20" borderId="25" xfId="0" applyFont="1" applyFill="1" applyBorder="1" applyAlignment="1">
      <alignment horizontal="left" vertical="center" wrapText="1"/>
    </xf>
    <xf numFmtId="0" fontId="10" fillId="20" borderId="30" xfId="0" applyFont="1" applyFill="1" applyBorder="1" applyAlignment="1">
      <alignment horizontal="left" vertical="center" wrapText="1"/>
    </xf>
    <xf numFmtId="0" fontId="10" fillId="20" borderId="45" xfId="0" applyFont="1" applyFill="1" applyBorder="1" applyAlignment="1">
      <alignment horizontal="left" vertical="center" wrapText="1"/>
    </xf>
    <xf numFmtId="49" fontId="11" fillId="20" borderId="18" xfId="0" applyNumberFormat="1" applyFont="1" applyFill="1" applyBorder="1" applyAlignment="1">
      <alignment horizontal="left" vertical="center" wrapText="1"/>
    </xf>
    <xf numFmtId="49" fontId="11" fillId="20" borderId="41" xfId="0" applyNumberFormat="1" applyFont="1" applyFill="1" applyBorder="1" applyAlignment="1">
      <alignment horizontal="left" vertical="center" wrapText="1"/>
    </xf>
    <xf numFmtId="49" fontId="11" fillId="20" borderId="48" xfId="0" applyNumberFormat="1" applyFont="1" applyFill="1" applyBorder="1" applyAlignment="1">
      <alignment horizontal="left" vertical="center" wrapText="1"/>
    </xf>
    <xf numFmtId="0" fontId="10" fillId="22" borderId="27" xfId="0" applyFont="1" applyFill="1" applyBorder="1" applyAlignment="1">
      <alignment horizontal="center" vertical="center" wrapText="1"/>
    </xf>
    <xf numFmtId="0" fontId="10" fillId="22" borderId="43" xfId="0" applyFont="1" applyFill="1" applyBorder="1" applyAlignment="1">
      <alignment horizontal="center" vertical="center" wrapText="1"/>
    </xf>
    <xf numFmtId="0" fontId="10" fillId="22" borderId="44" xfId="0" applyFont="1" applyFill="1" applyBorder="1" applyAlignment="1">
      <alignment horizontal="center" vertical="center" wrapText="1"/>
    </xf>
    <xf numFmtId="0" fontId="11" fillId="21" borderId="29" xfId="0" applyFont="1" applyFill="1" applyBorder="1" applyAlignment="1">
      <alignment horizontal="left" vertical="center" wrapText="1"/>
    </xf>
    <xf numFmtId="0" fontId="11" fillId="21" borderId="45" xfId="0" applyFont="1" applyFill="1" applyBorder="1" applyAlignment="1">
      <alignment horizontal="left" vertical="center" wrapText="1"/>
    </xf>
    <xf numFmtId="1" fontId="10" fillId="20" borderId="29" xfId="0" applyNumberFormat="1" applyFont="1" applyFill="1" applyBorder="1" applyAlignment="1">
      <alignment horizontal="left" vertical="center" wrapText="1"/>
    </xf>
    <xf numFmtId="1" fontId="10" fillId="20" borderId="45" xfId="0" applyNumberFormat="1" applyFont="1" applyFill="1" applyBorder="1" applyAlignment="1">
      <alignment horizontal="left" vertical="center" wrapText="1"/>
    </xf>
    <xf numFmtId="0" fontId="10" fillId="22" borderId="40" xfId="0" applyFont="1" applyFill="1" applyBorder="1" applyAlignment="1">
      <alignment horizontal="center" vertical="center" wrapText="1"/>
    </xf>
    <xf numFmtId="0" fontId="10" fillId="22" borderId="41" xfId="0" applyFont="1" applyFill="1" applyBorder="1" applyAlignment="1">
      <alignment horizontal="center" vertical="center" wrapText="1"/>
    </xf>
    <xf numFmtId="0" fontId="10" fillId="22" borderId="42" xfId="0" applyFont="1" applyFill="1" applyBorder="1" applyAlignment="1">
      <alignment horizontal="center" vertical="center" wrapText="1"/>
    </xf>
    <xf numFmtId="0" fontId="10" fillId="22" borderId="33" xfId="0" applyFont="1" applyFill="1" applyBorder="1" applyAlignment="1">
      <alignment horizontal="center" vertical="center" wrapText="1"/>
    </xf>
    <xf numFmtId="0" fontId="10" fillId="22" borderId="22" xfId="0" applyFont="1" applyFill="1" applyBorder="1" applyAlignment="1">
      <alignment horizontal="center" vertical="center" wrapText="1"/>
    </xf>
    <xf numFmtId="0" fontId="10" fillId="22" borderId="49" xfId="0" applyFont="1" applyFill="1" applyBorder="1" applyAlignment="1">
      <alignment horizontal="center" vertical="center" wrapText="1"/>
    </xf>
    <xf numFmtId="0" fontId="10" fillId="20" borderId="29" xfId="0" applyFont="1" applyFill="1" applyBorder="1" applyAlignment="1">
      <alignment horizontal="center" vertical="center"/>
    </xf>
    <xf numFmtId="0" fontId="10" fillId="20" borderId="30" xfId="0" applyFont="1" applyFill="1" applyBorder="1" applyAlignment="1">
      <alignment horizontal="center" vertical="center"/>
    </xf>
    <xf numFmtId="0" fontId="10" fillId="20" borderId="31" xfId="0" applyFont="1" applyFill="1" applyBorder="1" applyAlignment="1">
      <alignment horizontal="center" vertical="center"/>
    </xf>
    <xf numFmtId="0" fontId="10" fillId="21" borderId="29" xfId="0" applyFont="1" applyFill="1" applyBorder="1" applyAlignment="1">
      <alignment horizontal="center" vertical="center"/>
    </xf>
    <xf numFmtId="0" fontId="10" fillId="21" borderId="30" xfId="0" applyFont="1" applyFill="1" applyBorder="1" applyAlignment="1">
      <alignment horizontal="center" vertical="center"/>
    </xf>
    <xf numFmtId="0" fontId="10" fillId="21" borderId="31" xfId="0" applyFont="1" applyFill="1" applyBorder="1" applyAlignment="1">
      <alignment horizontal="center" vertical="center"/>
    </xf>
    <xf numFmtId="0" fontId="10" fillId="22" borderId="29" xfId="0" applyFont="1" applyFill="1" applyBorder="1" applyAlignment="1">
      <alignment horizontal="center" vertical="center"/>
    </xf>
    <xf numFmtId="0" fontId="10" fillId="22" borderId="30" xfId="0" applyFont="1" applyFill="1" applyBorder="1" applyAlignment="1">
      <alignment horizontal="center" vertical="center"/>
    </xf>
    <xf numFmtId="0" fontId="10" fillId="22" borderId="31" xfId="0" applyFont="1" applyFill="1" applyBorder="1" applyAlignment="1">
      <alignment horizontal="center" vertical="center"/>
    </xf>
    <xf numFmtId="1" fontId="10" fillId="20" borderId="25" xfId="0" applyNumberFormat="1" applyFont="1" applyFill="1" applyBorder="1" applyAlignment="1">
      <alignment horizontal="left" vertical="center" wrapText="1"/>
    </xf>
    <xf numFmtId="1" fontId="10" fillId="20" borderId="30" xfId="0" applyNumberFormat="1" applyFont="1" applyFill="1" applyBorder="1" applyAlignment="1">
      <alignment horizontal="left" vertical="center" wrapText="1"/>
    </xf>
    <xf numFmtId="0" fontId="11" fillId="20" borderId="18" xfId="0" applyFont="1" applyFill="1" applyBorder="1" applyAlignment="1">
      <alignment horizontal="left" vertical="center" wrapText="1"/>
    </xf>
    <xf numFmtId="0" fontId="11" fillId="20" borderId="41" xfId="0" applyFont="1" applyFill="1" applyBorder="1" applyAlignment="1">
      <alignment horizontal="left" vertical="center" wrapText="1"/>
    </xf>
    <xf numFmtId="0" fontId="11" fillId="20" borderId="48" xfId="0" applyFont="1" applyFill="1" applyBorder="1" applyAlignment="1">
      <alignment horizontal="left" vertical="center" wrapText="1"/>
    </xf>
    <xf numFmtId="0" fontId="11" fillId="20" borderId="40" xfId="0" applyFont="1" applyFill="1" applyBorder="1" applyAlignment="1">
      <alignment horizontal="left" vertical="center" wrapText="1"/>
    </xf>
    <xf numFmtId="1" fontId="10" fillId="0" borderId="30" xfId="0" applyNumberFormat="1" applyFont="1" applyBorder="1" applyAlignment="1">
      <alignment horizontal="left" vertical="center" wrapText="1"/>
    </xf>
    <xf numFmtId="1" fontId="10" fillId="0" borderId="31" xfId="0" applyNumberFormat="1" applyFont="1" applyBorder="1" applyAlignment="1">
      <alignment horizontal="left" vertical="center" wrapText="1"/>
    </xf>
    <xf numFmtId="0" fontId="10" fillId="20" borderId="31" xfId="0" applyFont="1" applyFill="1" applyBorder="1" applyAlignment="1">
      <alignment horizontal="left" vertical="center" wrapText="1"/>
    </xf>
    <xf numFmtId="0" fontId="10" fillId="22" borderId="29" xfId="0" applyFont="1" applyFill="1" applyBorder="1" applyAlignment="1">
      <alignment horizontal="left" vertical="center" wrapText="1"/>
    </xf>
    <xf numFmtId="0" fontId="10" fillId="22" borderId="45" xfId="0" applyFont="1" applyFill="1" applyBorder="1" applyAlignment="1">
      <alignment horizontal="left" vertical="center" wrapText="1"/>
    </xf>
    <xf numFmtId="0" fontId="11" fillId="22" borderId="45" xfId="0" applyFont="1" applyFill="1" applyBorder="1" applyAlignment="1">
      <alignment horizontal="left" vertical="center" wrapText="1"/>
    </xf>
    <xf numFmtId="0" fontId="11" fillId="0" borderId="18" xfId="0" applyFont="1" applyBorder="1" applyAlignment="1">
      <alignment horizontal="left" vertical="center" wrapText="1"/>
    </xf>
    <xf numFmtId="0" fontId="11" fillId="0" borderId="42" xfId="0" applyFont="1" applyBorder="1" applyAlignment="1">
      <alignment horizontal="left" vertical="center" wrapText="1"/>
    </xf>
    <xf numFmtId="0" fontId="11" fillId="0" borderId="19" xfId="0" applyFont="1" applyBorder="1" applyAlignment="1">
      <alignment horizontal="left" vertical="center" wrapText="1"/>
    </xf>
    <xf numFmtId="0" fontId="11" fillId="0" borderId="53" xfId="0" applyFont="1" applyBorder="1" applyAlignment="1">
      <alignment horizontal="left" vertical="center" wrapText="1"/>
    </xf>
    <xf numFmtId="0" fontId="11" fillId="0" borderId="58" xfId="0" applyFont="1" applyBorder="1" applyAlignment="1">
      <alignment horizontal="left" vertical="center" wrapText="1"/>
    </xf>
    <xf numFmtId="0" fontId="11" fillId="0" borderId="59" xfId="0" applyFont="1" applyBorder="1" applyAlignment="1">
      <alignment horizontal="left" vertical="center" wrapText="1"/>
    </xf>
    <xf numFmtId="0" fontId="11" fillId="20" borderId="21" xfId="0" applyFont="1" applyFill="1" applyBorder="1" applyAlignment="1">
      <alignment horizontal="left" vertical="center" wrapText="1"/>
    </xf>
    <xf numFmtId="0" fontId="11" fillId="20" borderId="54" xfId="0" applyFont="1" applyFill="1" applyBorder="1" applyAlignment="1">
      <alignment horizontal="left" vertical="center" wrapText="1"/>
    </xf>
    <xf numFmtId="0" fontId="11" fillId="0" borderId="21" xfId="0" applyFont="1" applyBorder="1" applyAlignment="1">
      <alignment horizontal="left" vertical="center" wrapText="1"/>
    </xf>
    <xf numFmtId="0" fontId="11" fillId="0" borderId="51" xfId="0" applyFont="1" applyBorder="1" applyAlignment="1">
      <alignment horizontal="left" vertical="center" wrapText="1"/>
    </xf>
    <xf numFmtId="0" fontId="11" fillId="20" borderId="53" xfId="0" applyFont="1" applyFill="1" applyBorder="1" applyAlignment="1">
      <alignment horizontal="left" vertical="center" wrapText="1"/>
    </xf>
    <xf numFmtId="0" fontId="11" fillId="20" borderId="51" xfId="0" applyFont="1" applyFill="1" applyBorder="1" applyAlignment="1">
      <alignment horizontal="left" vertical="center" wrapText="1"/>
    </xf>
    <xf numFmtId="0" fontId="11" fillId="22" borderId="21" xfId="0" applyFont="1" applyFill="1" applyBorder="1" applyAlignment="1">
      <alignment horizontal="left" vertical="center"/>
    </xf>
    <xf numFmtId="0" fontId="11" fillId="22" borderId="51" xfId="0" applyFont="1" applyFill="1" applyBorder="1" applyAlignment="1">
      <alignment horizontal="left" vertical="center"/>
    </xf>
    <xf numFmtId="0" fontId="11" fillId="0" borderId="54" xfId="0" applyFont="1" applyBorder="1" applyAlignment="1">
      <alignment horizontal="left" vertical="center" wrapText="1"/>
    </xf>
    <xf numFmtId="1" fontId="10" fillId="20" borderId="31" xfId="0" applyNumberFormat="1" applyFont="1" applyFill="1" applyBorder="1" applyAlignment="1">
      <alignment horizontal="left" vertical="center" wrapText="1"/>
    </xf>
    <xf numFmtId="0" fontId="11" fillId="20" borderId="42" xfId="0" applyFont="1" applyFill="1" applyBorder="1" applyAlignment="1">
      <alignment horizontal="left" vertical="center" wrapText="1"/>
    </xf>
    <xf numFmtId="0" fontId="11" fillId="20" borderId="19" xfId="0" applyFont="1" applyFill="1" applyBorder="1" applyAlignment="1">
      <alignment horizontal="left" vertical="center" wrapText="1"/>
    </xf>
  </cellXfs>
  <cellStyles count="51804">
    <cellStyle name="20% - Accent1 10" xfId="1"/>
    <cellStyle name="20% - Accent1 10 2" xfId="2"/>
    <cellStyle name="20% - Accent1 10 2 2" xfId="3"/>
    <cellStyle name="20% - Accent1 10 3" xfId="4"/>
    <cellStyle name="20% - Accent1 11" xfId="5"/>
    <cellStyle name="20% - Accent1 11 2" xfId="6"/>
    <cellStyle name="20% - Accent1 11 2 2" xfId="7"/>
    <cellStyle name="20% - Accent1 11 3" xfId="8"/>
    <cellStyle name="20% - Accent1 12" xfId="9"/>
    <cellStyle name="20% - Accent1 12 2" xfId="10"/>
    <cellStyle name="20% - Accent1 12 2 2" xfId="11"/>
    <cellStyle name="20% - Accent1 12 3" xfId="12"/>
    <cellStyle name="20% - Accent1 13" xfId="13"/>
    <cellStyle name="20% - Accent1 13 2" xfId="14"/>
    <cellStyle name="20% - Accent1 14" xfId="15"/>
    <cellStyle name="20% - Accent1 14 2" xfId="16"/>
    <cellStyle name="20% - Accent1 15" xfId="17"/>
    <cellStyle name="20% - Accent1 2" xfId="18"/>
    <cellStyle name="20% - Accent1 2 10" xfId="19"/>
    <cellStyle name="20% - Accent1 2 10 2" xfId="20"/>
    <cellStyle name="20% - Accent1 2 11" xfId="21"/>
    <cellStyle name="20% - Accent1 2 2" xfId="22"/>
    <cellStyle name="20% - Accent1 2 2 10" xfId="23"/>
    <cellStyle name="20% - Accent1 2 2 2" xfId="24"/>
    <cellStyle name="20% - Accent1 2 2 2 2" xfId="25"/>
    <cellStyle name="20% - Accent1 2 2 2 2 2" xfId="26"/>
    <cellStyle name="20% - Accent1 2 2 2 2 2 2" xfId="27"/>
    <cellStyle name="20% - Accent1 2 2 2 2 2 2 2" xfId="28"/>
    <cellStyle name="20% - Accent1 2 2 2 2 2 2 2 2" xfId="29"/>
    <cellStyle name="20% - Accent1 2 2 2 2 2 2 2 2 2" xfId="30"/>
    <cellStyle name="20% - Accent1 2 2 2 2 2 2 2 3" xfId="31"/>
    <cellStyle name="20% - Accent1 2 2 2 2 2 2 3" xfId="32"/>
    <cellStyle name="20% - Accent1 2 2 2 2 2 2 3 2" xfId="33"/>
    <cellStyle name="20% - Accent1 2 2 2 2 2 2 3 2 2" xfId="34"/>
    <cellStyle name="20% - Accent1 2 2 2 2 2 2 3 3" xfId="35"/>
    <cellStyle name="20% - Accent1 2 2 2 2 2 2 4" xfId="36"/>
    <cellStyle name="20% - Accent1 2 2 2 2 2 2 4 2" xfId="37"/>
    <cellStyle name="20% - Accent1 2 2 2 2 2 2 5" xfId="38"/>
    <cellStyle name="20% - Accent1 2 2 2 2 2 3" xfId="39"/>
    <cellStyle name="20% - Accent1 2 2 2 2 2 3 2" xfId="40"/>
    <cellStyle name="20% - Accent1 2 2 2 2 2 3 2 2" xfId="41"/>
    <cellStyle name="20% - Accent1 2 2 2 2 2 3 3" xfId="42"/>
    <cellStyle name="20% - Accent1 2 2 2 2 2 4" xfId="43"/>
    <cellStyle name="20% - Accent1 2 2 2 2 2 4 2" xfId="44"/>
    <cellStyle name="20% - Accent1 2 2 2 2 2 4 2 2" xfId="45"/>
    <cellStyle name="20% - Accent1 2 2 2 2 2 4 3" xfId="46"/>
    <cellStyle name="20% - Accent1 2 2 2 2 2 5" xfId="47"/>
    <cellStyle name="20% - Accent1 2 2 2 2 2 5 2" xfId="48"/>
    <cellStyle name="20% - Accent1 2 2 2 2 2 6" xfId="49"/>
    <cellStyle name="20% - Accent1 2 2 2 2 3" xfId="50"/>
    <cellStyle name="20% - Accent1 2 2 2 2 3 2" xfId="51"/>
    <cellStyle name="20% - Accent1 2 2 2 2 3 2 2" xfId="52"/>
    <cellStyle name="20% - Accent1 2 2 2 2 3 2 2 2" xfId="53"/>
    <cellStyle name="20% - Accent1 2 2 2 2 3 2 3" xfId="54"/>
    <cellStyle name="20% - Accent1 2 2 2 2 3 3" xfId="55"/>
    <cellStyle name="20% - Accent1 2 2 2 2 3 3 2" xfId="56"/>
    <cellStyle name="20% - Accent1 2 2 2 2 3 3 2 2" xfId="57"/>
    <cellStyle name="20% - Accent1 2 2 2 2 3 3 3" xfId="58"/>
    <cellStyle name="20% - Accent1 2 2 2 2 3 4" xfId="59"/>
    <cellStyle name="20% - Accent1 2 2 2 2 3 4 2" xfId="60"/>
    <cellStyle name="20% - Accent1 2 2 2 2 3 5" xfId="61"/>
    <cellStyle name="20% - Accent1 2 2 2 2 4" xfId="62"/>
    <cellStyle name="20% - Accent1 2 2 2 2 4 2" xfId="63"/>
    <cellStyle name="20% - Accent1 2 2 2 2 4 2 2" xfId="64"/>
    <cellStyle name="20% - Accent1 2 2 2 2 4 3" xfId="65"/>
    <cellStyle name="20% - Accent1 2 2 2 2 5" xfId="66"/>
    <cellStyle name="20% - Accent1 2 2 2 2 5 2" xfId="67"/>
    <cellStyle name="20% - Accent1 2 2 2 2 5 2 2" xfId="68"/>
    <cellStyle name="20% - Accent1 2 2 2 2 5 3" xfId="69"/>
    <cellStyle name="20% - Accent1 2 2 2 2 6" xfId="70"/>
    <cellStyle name="20% - Accent1 2 2 2 2 6 2" xfId="71"/>
    <cellStyle name="20% - Accent1 2 2 2 2 7" xfId="72"/>
    <cellStyle name="20% - Accent1 2 2 2 3" xfId="73"/>
    <cellStyle name="20% - Accent1 2 2 2 3 2" xfId="74"/>
    <cellStyle name="20% - Accent1 2 2 2 3 2 2" xfId="75"/>
    <cellStyle name="20% - Accent1 2 2 2 3 2 2 2" xfId="76"/>
    <cellStyle name="20% - Accent1 2 2 2 3 2 2 2 2" xfId="77"/>
    <cellStyle name="20% - Accent1 2 2 2 3 2 2 3" xfId="78"/>
    <cellStyle name="20% - Accent1 2 2 2 3 2 3" xfId="79"/>
    <cellStyle name="20% - Accent1 2 2 2 3 2 3 2" xfId="80"/>
    <cellStyle name="20% - Accent1 2 2 2 3 2 3 2 2" xfId="81"/>
    <cellStyle name="20% - Accent1 2 2 2 3 2 3 3" xfId="82"/>
    <cellStyle name="20% - Accent1 2 2 2 3 2 4" xfId="83"/>
    <cellStyle name="20% - Accent1 2 2 2 3 2 4 2" xfId="84"/>
    <cellStyle name="20% - Accent1 2 2 2 3 2 5" xfId="85"/>
    <cellStyle name="20% - Accent1 2 2 2 3 3" xfId="86"/>
    <cellStyle name="20% - Accent1 2 2 2 3 3 2" xfId="87"/>
    <cellStyle name="20% - Accent1 2 2 2 3 3 2 2" xfId="88"/>
    <cellStyle name="20% - Accent1 2 2 2 3 3 3" xfId="89"/>
    <cellStyle name="20% - Accent1 2 2 2 3 4" xfId="90"/>
    <cellStyle name="20% - Accent1 2 2 2 3 4 2" xfId="91"/>
    <cellStyle name="20% - Accent1 2 2 2 3 4 2 2" xfId="92"/>
    <cellStyle name="20% - Accent1 2 2 2 3 4 3" xfId="93"/>
    <cellStyle name="20% - Accent1 2 2 2 3 5" xfId="94"/>
    <cellStyle name="20% - Accent1 2 2 2 3 5 2" xfId="95"/>
    <cellStyle name="20% - Accent1 2 2 2 3 6" xfId="96"/>
    <cellStyle name="20% - Accent1 2 2 2 4" xfId="97"/>
    <cellStyle name="20% - Accent1 2 2 2 4 2" xfId="98"/>
    <cellStyle name="20% - Accent1 2 2 2 4 2 2" xfId="99"/>
    <cellStyle name="20% - Accent1 2 2 2 4 2 2 2" xfId="100"/>
    <cellStyle name="20% - Accent1 2 2 2 4 2 3" xfId="101"/>
    <cellStyle name="20% - Accent1 2 2 2 4 3" xfId="102"/>
    <cellStyle name="20% - Accent1 2 2 2 4 3 2" xfId="103"/>
    <cellStyle name="20% - Accent1 2 2 2 4 3 2 2" xfId="104"/>
    <cellStyle name="20% - Accent1 2 2 2 4 3 3" xfId="105"/>
    <cellStyle name="20% - Accent1 2 2 2 4 4" xfId="106"/>
    <cellStyle name="20% - Accent1 2 2 2 4 4 2" xfId="107"/>
    <cellStyle name="20% - Accent1 2 2 2 4 5" xfId="108"/>
    <cellStyle name="20% - Accent1 2 2 2 5" xfId="109"/>
    <cellStyle name="20% - Accent1 2 2 2 5 2" xfId="110"/>
    <cellStyle name="20% - Accent1 2 2 2 5 2 2" xfId="111"/>
    <cellStyle name="20% - Accent1 2 2 2 5 3" xfId="112"/>
    <cellStyle name="20% - Accent1 2 2 2 6" xfId="113"/>
    <cellStyle name="20% - Accent1 2 2 2 6 2" xfId="114"/>
    <cellStyle name="20% - Accent1 2 2 2 6 2 2" xfId="115"/>
    <cellStyle name="20% - Accent1 2 2 2 6 3" xfId="116"/>
    <cellStyle name="20% - Accent1 2 2 2 7" xfId="117"/>
    <cellStyle name="20% - Accent1 2 2 2 7 2" xfId="118"/>
    <cellStyle name="20% - Accent1 2 2 2 8" xfId="119"/>
    <cellStyle name="20% - Accent1 2 2 3" xfId="120"/>
    <cellStyle name="20% - Accent1 2 2 3 2" xfId="121"/>
    <cellStyle name="20% - Accent1 2 2 3 2 2" xfId="122"/>
    <cellStyle name="20% - Accent1 2 2 3 2 2 2" xfId="123"/>
    <cellStyle name="20% - Accent1 2 2 3 2 2 2 2" xfId="124"/>
    <cellStyle name="20% - Accent1 2 2 3 2 2 2 2 2" xfId="125"/>
    <cellStyle name="20% - Accent1 2 2 3 2 2 2 2 2 2" xfId="126"/>
    <cellStyle name="20% - Accent1 2 2 3 2 2 2 2 3" xfId="127"/>
    <cellStyle name="20% - Accent1 2 2 3 2 2 2 3" xfId="128"/>
    <cellStyle name="20% - Accent1 2 2 3 2 2 2 3 2" xfId="129"/>
    <cellStyle name="20% - Accent1 2 2 3 2 2 2 3 2 2" xfId="130"/>
    <cellStyle name="20% - Accent1 2 2 3 2 2 2 3 3" xfId="131"/>
    <cellStyle name="20% - Accent1 2 2 3 2 2 2 4" xfId="132"/>
    <cellStyle name="20% - Accent1 2 2 3 2 2 2 4 2" xfId="133"/>
    <cellStyle name="20% - Accent1 2 2 3 2 2 2 5" xfId="134"/>
    <cellStyle name="20% - Accent1 2 2 3 2 2 3" xfId="135"/>
    <cellStyle name="20% - Accent1 2 2 3 2 2 3 2" xfId="136"/>
    <cellStyle name="20% - Accent1 2 2 3 2 2 3 2 2" xfId="137"/>
    <cellStyle name="20% - Accent1 2 2 3 2 2 3 3" xfId="138"/>
    <cellStyle name="20% - Accent1 2 2 3 2 2 4" xfId="139"/>
    <cellStyle name="20% - Accent1 2 2 3 2 2 4 2" xfId="140"/>
    <cellStyle name="20% - Accent1 2 2 3 2 2 4 2 2" xfId="141"/>
    <cellStyle name="20% - Accent1 2 2 3 2 2 4 3" xfId="142"/>
    <cellStyle name="20% - Accent1 2 2 3 2 2 5" xfId="143"/>
    <cellStyle name="20% - Accent1 2 2 3 2 2 5 2" xfId="144"/>
    <cellStyle name="20% - Accent1 2 2 3 2 2 6" xfId="145"/>
    <cellStyle name="20% - Accent1 2 2 3 2 3" xfId="146"/>
    <cellStyle name="20% - Accent1 2 2 3 2 3 2" xfId="147"/>
    <cellStyle name="20% - Accent1 2 2 3 2 3 2 2" xfId="148"/>
    <cellStyle name="20% - Accent1 2 2 3 2 3 2 2 2" xfId="149"/>
    <cellStyle name="20% - Accent1 2 2 3 2 3 2 3" xfId="150"/>
    <cellStyle name="20% - Accent1 2 2 3 2 3 3" xfId="151"/>
    <cellStyle name="20% - Accent1 2 2 3 2 3 3 2" xfId="152"/>
    <cellStyle name="20% - Accent1 2 2 3 2 3 3 2 2" xfId="153"/>
    <cellStyle name="20% - Accent1 2 2 3 2 3 3 3" xfId="154"/>
    <cellStyle name="20% - Accent1 2 2 3 2 3 4" xfId="155"/>
    <cellStyle name="20% - Accent1 2 2 3 2 3 4 2" xfId="156"/>
    <cellStyle name="20% - Accent1 2 2 3 2 3 5" xfId="157"/>
    <cellStyle name="20% - Accent1 2 2 3 2 4" xfId="158"/>
    <cellStyle name="20% - Accent1 2 2 3 2 4 2" xfId="159"/>
    <cellStyle name="20% - Accent1 2 2 3 2 4 2 2" xfId="160"/>
    <cellStyle name="20% - Accent1 2 2 3 2 4 3" xfId="161"/>
    <cellStyle name="20% - Accent1 2 2 3 2 5" xfId="162"/>
    <cellStyle name="20% - Accent1 2 2 3 2 5 2" xfId="163"/>
    <cellStyle name="20% - Accent1 2 2 3 2 5 2 2" xfId="164"/>
    <cellStyle name="20% - Accent1 2 2 3 2 5 3" xfId="165"/>
    <cellStyle name="20% - Accent1 2 2 3 2 6" xfId="166"/>
    <cellStyle name="20% - Accent1 2 2 3 2 6 2" xfId="167"/>
    <cellStyle name="20% - Accent1 2 2 3 2 7" xfId="168"/>
    <cellStyle name="20% - Accent1 2 2 3 3" xfId="169"/>
    <cellStyle name="20% - Accent1 2 2 3 3 2" xfId="170"/>
    <cellStyle name="20% - Accent1 2 2 3 3 2 2" xfId="171"/>
    <cellStyle name="20% - Accent1 2 2 3 3 2 2 2" xfId="172"/>
    <cellStyle name="20% - Accent1 2 2 3 3 2 2 2 2" xfId="173"/>
    <cellStyle name="20% - Accent1 2 2 3 3 2 2 3" xfId="174"/>
    <cellStyle name="20% - Accent1 2 2 3 3 2 3" xfId="175"/>
    <cellStyle name="20% - Accent1 2 2 3 3 2 3 2" xfId="176"/>
    <cellStyle name="20% - Accent1 2 2 3 3 2 3 2 2" xfId="177"/>
    <cellStyle name="20% - Accent1 2 2 3 3 2 3 3" xfId="178"/>
    <cellStyle name="20% - Accent1 2 2 3 3 2 4" xfId="179"/>
    <cellStyle name="20% - Accent1 2 2 3 3 2 4 2" xfId="180"/>
    <cellStyle name="20% - Accent1 2 2 3 3 2 5" xfId="181"/>
    <cellStyle name="20% - Accent1 2 2 3 3 3" xfId="182"/>
    <cellStyle name="20% - Accent1 2 2 3 3 3 2" xfId="183"/>
    <cellStyle name="20% - Accent1 2 2 3 3 3 2 2" xfId="184"/>
    <cellStyle name="20% - Accent1 2 2 3 3 3 3" xfId="185"/>
    <cellStyle name="20% - Accent1 2 2 3 3 4" xfId="186"/>
    <cellStyle name="20% - Accent1 2 2 3 3 4 2" xfId="187"/>
    <cellStyle name="20% - Accent1 2 2 3 3 4 2 2" xfId="188"/>
    <cellStyle name="20% - Accent1 2 2 3 3 4 3" xfId="189"/>
    <cellStyle name="20% - Accent1 2 2 3 3 5" xfId="190"/>
    <cellStyle name="20% - Accent1 2 2 3 3 5 2" xfId="191"/>
    <cellStyle name="20% - Accent1 2 2 3 3 6" xfId="192"/>
    <cellStyle name="20% - Accent1 2 2 3 4" xfId="193"/>
    <cellStyle name="20% - Accent1 2 2 3 4 2" xfId="194"/>
    <cellStyle name="20% - Accent1 2 2 3 4 2 2" xfId="195"/>
    <cellStyle name="20% - Accent1 2 2 3 4 2 2 2" xfId="196"/>
    <cellStyle name="20% - Accent1 2 2 3 4 2 3" xfId="197"/>
    <cellStyle name="20% - Accent1 2 2 3 4 3" xfId="198"/>
    <cellStyle name="20% - Accent1 2 2 3 4 3 2" xfId="199"/>
    <cellStyle name="20% - Accent1 2 2 3 4 3 2 2" xfId="200"/>
    <cellStyle name="20% - Accent1 2 2 3 4 3 3" xfId="201"/>
    <cellStyle name="20% - Accent1 2 2 3 4 4" xfId="202"/>
    <cellStyle name="20% - Accent1 2 2 3 4 4 2" xfId="203"/>
    <cellStyle name="20% - Accent1 2 2 3 4 5" xfId="204"/>
    <cellStyle name="20% - Accent1 2 2 3 5" xfId="205"/>
    <cellStyle name="20% - Accent1 2 2 3 5 2" xfId="206"/>
    <cellStyle name="20% - Accent1 2 2 3 5 2 2" xfId="207"/>
    <cellStyle name="20% - Accent1 2 2 3 5 3" xfId="208"/>
    <cellStyle name="20% - Accent1 2 2 3 6" xfId="209"/>
    <cellStyle name="20% - Accent1 2 2 3 6 2" xfId="210"/>
    <cellStyle name="20% - Accent1 2 2 3 6 2 2" xfId="211"/>
    <cellStyle name="20% - Accent1 2 2 3 6 3" xfId="212"/>
    <cellStyle name="20% - Accent1 2 2 3 7" xfId="213"/>
    <cellStyle name="20% - Accent1 2 2 3 7 2" xfId="214"/>
    <cellStyle name="20% - Accent1 2 2 3 8" xfId="215"/>
    <cellStyle name="20% - Accent1 2 2 4" xfId="216"/>
    <cellStyle name="20% - Accent1 2 2 4 2" xfId="217"/>
    <cellStyle name="20% - Accent1 2 2 4 2 2" xfId="218"/>
    <cellStyle name="20% - Accent1 2 2 4 2 2 2" xfId="219"/>
    <cellStyle name="20% - Accent1 2 2 4 2 2 2 2" xfId="220"/>
    <cellStyle name="20% - Accent1 2 2 4 2 2 2 2 2" xfId="221"/>
    <cellStyle name="20% - Accent1 2 2 4 2 2 2 3" xfId="222"/>
    <cellStyle name="20% - Accent1 2 2 4 2 2 3" xfId="223"/>
    <cellStyle name="20% - Accent1 2 2 4 2 2 3 2" xfId="224"/>
    <cellStyle name="20% - Accent1 2 2 4 2 2 3 2 2" xfId="225"/>
    <cellStyle name="20% - Accent1 2 2 4 2 2 3 3" xfId="226"/>
    <cellStyle name="20% - Accent1 2 2 4 2 2 4" xfId="227"/>
    <cellStyle name="20% - Accent1 2 2 4 2 2 4 2" xfId="228"/>
    <cellStyle name="20% - Accent1 2 2 4 2 2 5" xfId="229"/>
    <cellStyle name="20% - Accent1 2 2 4 2 3" xfId="230"/>
    <cellStyle name="20% - Accent1 2 2 4 2 3 2" xfId="231"/>
    <cellStyle name="20% - Accent1 2 2 4 2 3 2 2" xfId="232"/>
    <cellStyle name="20% - Accent1 2 2 4 2 3 3" xfId="233"/>
    <cellStyle name="20% - Accent1 2 2 4 2 4" xfId="234"/>
    <cellStyle name="20% - Accent1 2 2 4 2 4 2" xfId="235"/>
    <cellStyle name="20% - Accent1 2 2 4 2 4 2 2" xfId="236"/>
    <cellStyle name="20% - Accent1 2 2 4 2 4 3" xfId="237"/>
    <cellStyle name="20% - Accent1 2 2 4 2 5" xfId="238"/>
    <cellStyle name="20% - Accent1 2 2 4 2 5 2" xfId="239"/>
    <cellStyle name="20% - Accent1 2 2 4 2 6" xfId="240"/>
    <cellStyle name="20% - Accent1 2 2 4 3" xfId="241"/>
    <cellStyle name="20% - Accent1 2 2 4 3 2" xfId="242"/>
    <cellStyle name="20% - Accent1 2 2 4 3 2 2" xfId="243"/>
    <cellStyle name="20% - Accent1 2 2 4 3 2 2 2" xfId="244"/>
    <cellStyle name="20% - Accent1 2 2 4 3 2 3" xfId="245"/>
    <cellStyle name="20% - Accent1 2 2 4 3 3" xfId="246"/>
    <cellStyle name="20% - Accent1 2 2 4 3 3 2" xfId="247"/>
    <cellStyle name="20% - Accent1 2 2 4 3 3 2 2" xfId="248"/>
    <cellStyle name="20% - Accent1 2 2 4 3 3 3" xfId="249"/>
    <cellStyle name="20% - Accent1 2 2 4 3 4" xfId="250"/>
    <cellStyle name="20% - Accent1 2 2 4 3 4 2" xfId="251"/>
    <cellStyle name="20% - Accent1 2 2 4 3 5" xfId="252"/>
    <cellStyle name="20% - Accent1 2 2 4 4" xfId="253"/>
    <cellStyle name="20% - Accent1 2 2 4 4 2" xfId="254"/>
    <cellStyle name="20% - Accent1 2 2 4 4 2 2" xfId="255"/>
    <cellStyle name="20% - Accent1 2 2 4 4 3" xfId="256"/>
    <cellStyle name="20% - Accent1 2 2 4 5" xfId="257"/>
    <cellStyle name="20% - Accent1 2 2 4 5 2" xfId="258"/>
    <cellStyle name="20% - Accent1 2 2 4 5 2 2" xfId="259"/>
    <cellStyle name="20% - Accent1 2 2 4 5 3" xfId="260"/>
    <cellStyle name="20% - Accent1 2 2 4 6" xfId="261"/>
    <cellStyle name="20% - Accent1 2 2 4 6 2" xfId="262"/>
    <cellStyle name="20% - Accent1 2 2 4 7" xfId="263"/>
    <cellStyle name="20% - Accent1 2 2 5" xfId="264"/>
    <cellStyle name="20% - Accent1 2 2 5 2" xfId="265"/>
    <cellStyle name="20% - Accent1 2 2 5 2 2" xfId="266"/>
    <cellStyle name="20% - Accent1 2 2 5 2 2 2" xfId="267"/>
    <cellStyle name="20% - Accent1 2 2 5 2 2 2 2" xfId="268"/>
    <cellStyle name="20% - Accent1 2 2 5 2 2 3" xfId="269"/>
    <cellStyle name="20% - Accent1 2 2 5 2 3" xfId="270"/>
    <cellStyle name="20% - Accent1 2 2 5 2 3 2" xfId="271"/>
    <cellStyle name="20% - Accent1 2 2 5 2 3 2 2" xfId="272"/>
    <cellStyle name="20% - Accent1 2 2 5 2 3 3" xfId="273"/>
    <cellStyle name="20% - Accent1 2 2 5 2 4" xfId="274"/>
    <cellStyle name="20% - Accent1 2 2 5 2 4 2" xfId="275"/>
    <cellStyle name="20% - Accent1 2 2 5 2 5" xfId="276"/>
    <cellStyle name="20% - Accent1 2 2 5 3" xfId="277"/>
    <cellStyle name="20% - Accent1 2 2 5 3 2" xfId="278"/>
    <cellStyle name="20% - Accent1 2 2 5 3 2 2" xfId="279"/>
    <cellStyle name="20% - Accent1 2 2 5 3 3" xfId="280"/>
    <cellStyle name="20% - Accent1 2 2 5 4" xfId="281"/>
    <cellStyle name="20% - Accent1 2 2 5 4 2" xfId="282"/>
    <cellStyle name="20% - Accent1 2 2 5 4 2 2" xfId="283"/>
    <cellStyle name="20% - Accent1 2 2 5 4 3" xfId="284"/>
    <cellStyle name="20% - Accent1 2 2 5 5" xfId="285"/>
    <cellStyle name="20% - Accent1 2 2 5 5 2" xfId="286"/>
    <cellStyle name="20% - Accent1 2 2 5 6" xfId="287"/>
    <cellStyle name="20% - Accent1 2 2 6" xfId="288"/>
    <cellStyle name="20% - Accent1 2 2 6 2" xfId="289"/>
    <cellStyle name="20% - Accent1 2 2 6 2 2" xfId="290"/>
    <cellStyle name="20% - Accent1 2 2 6 2 2 2" xfId="291"/>
    <cellStyle name="20% - Accent1 2 2 6 2 3" xfId="292"/>
    <cellStyle name="20% - Accent1 2 2 6 3" xfId="293"/>
    <cellStyle name="20% - Accent1 2 2 6 3 2" xfId="294"/>
    <cellStyle name="20% - Accent1 2 2 6 3 2 2" xfId="295"/>
    <cellStyle name="20% - Accent1 2 2 6 3 3" xfId="296"/>
    <cellStyle name="20% - Accent1 2 2 6 4" xfId="297"/>
    <cellStyle name="20% - Accent1 2 2 6 4 2" xfId="298"/>
    <cellStyle name="20% - Accent1 2 2 6 5" xfId="299"/>
    <cellStyle name="20% - Accent1 2 2 7" xfId="300"/>
    <cellStyle name="20% - Accent1 2 2 7 2" xfId="301"/>
    <cellStyle name="20% - Accent1 2 2 7 2 2" xfId="302"/>
    <cellStyle name="20% - Accent1 2 2 7 3" xfId="303"/>
    <cellStyle name="20% - Accent1 2 2 8" xfId="304"/>
    <cellStyle name="20% - Accent1 2 2 8 2" xfId="305"/>
    <cellStyle name="20% - Accent1 2 2 8 2 2" xfId="306"/>
    <cellStyle name="20% - Accent1 2 2 8 3" xfId="307"/>
    <cellStyle name="20% - Accent1 2 2 9" xfId="308"/>
    <cellStyle name="20% - Accent1 2 2 9 2" xfId="309"/>
    <cellStyle name="20% - Accent1 2 3" xfId="310"/>
    <cellStyle name="20% - Accent1 2 3 2" xfId="311"/>
    <cellStyle name="20% - Accent1 2 3 2 2" xfId="312"/>
    <cellStyle name="20% - Accent1 2 3 2 2 2" xfId="313"/>
    <cellStyle name="20% - Accent1 2 3 2 2 2 2" xfId="314"/>
    <cellStyle name="20% - Accent1 2 3 2 2 2 2 2" xfId="315"/>
    <cellStyle name="20% - Accent1 2 3 2 2 2 2 2 2" xfId="316"/>
    <cellStyle name="20% - Accent1 2 3 2 2 2 2 3" xfId="317"/>
    <cellStyle name="20% - Accent1 2 3 2 2 2 3" xfId="318"/>
    <cellStyle name="20% - Accent1 2 3 2 2 2 3 2" xfId="319"/>
    <cellStyle name="20% - Accent1 2 3 2 2 2 3 2 2" xfId="320"/>
    <cellStyle name="20% - Accent1 2 3 2 2 2 3 3" xfId="321"/>
    <cellStyle name="20% - Accent1 2 3 2 2 2 4" xfId="322"/>
    <cellStyle name="20% - Accent1 2 3 2 2 2 4 2" xfId="323"/>
    <cellStyle name="20% - Accent1 2 3 2 2 2 5" xfId="324"/>
    <cellStyle name="20% - Accent1 2 3 2 2 3" xfId="325"/>
    <cellStyle name="20% - Accent1 2 3 2 2 3 2" xfId="326"/>
    <cellStyle name="20% - Accent1 2 3 2 2 3 2 2" xfId="327"/>
    <cellStyle name="20% - Accent1 2 3 2 2 3 3" xfId="328"/>
    <cellStyle name="20% - Accent1 2 3 2 2 4" xfId="329"/>
    <cellStyle name="20% - Accent1 2 3 2 2 4 2" xfId="330"/>
    <cellStyle name="20% - Accent1 2 3 2 2 4 2 2" xfId="331"/>
    <cellStyle name="20% - Accent1 2 3 2 2 4 3" xfId="332"/>
    <cellStyle name="20% - Accent1 2 3 2 2 5" xfId="333"/>
    <cellStyle name="20% - Accent1 2 3 2 2 5 2" xfId="334"/>
    <cellStyle name="20% - Accent1 2 3 2 2 6" xfId="335"/>
    <cellStyle name="20% - Accent1 2 3 2 3" xfId="336"/>
    <cellStyle name="20% - Accent1 2 3 2 3 2" xfId="337"/>
    <cellStyle name="20% - Accent1 2 3 2 3 2 2" xfId="338"/>
    <cellStyle name="20% - Accent1 2 3 2 3 2 2 2" xfId="339"/>
    <cellStyle name="20% - Accent1 2 3 2 3 2 3" xfId="340"/>
    <cellStyle name="20% - Accent1 2 3 2 3 3" xfId="341"/>
    <cellStyle name="20% - Accent1 2 3 2 3 3 2" xfId="342"/>
    <cellStyle name="20% - Accent1 2 3 2 3 3 2 2" xfId="343"/>
    <cellStyle name="20% - Accent1 2 3 2 3 3 3" xfId="344"/>
    <cellStyle name="20% - Accent1 2 3 2 3 4" xfId="345"/>
    <cellStyle name="20% - Accent1 2 3 2 3 4 2" xfId="346"/>
    <cellStyle name="20% - Accent1 2 3 2 3 5" xfId="347"/>
    <cellStyle name="20% - Accent1 2 3 2 4" xfId="348"/>
    <cellStyle name="20% - Accent1 2 3 2 4 2" xfId="349"/>
    <cellStyle name="20% - Accent1 2 3 2 4 2 2" xfId="350"/>
    <cellStyle name="20% - Accent1 2 3 2 4 3" xfId="351"/>
    <cellStyle name="20% - Accent1 2 3 2 5" xfId="352"/>
    <cellStyle name="20% - Accent1 2 3 2 5 2" xfId="353"/>
    <cellStyle name="20% - Accent1 2 3 2 5 2 2" xfId="354"/>
    <cellStyle name="20% - Accent1 2 3 2 5 3" xfId="355"/>
    <cellStyle name="20% - Accent1 2 3 2 6" xfId="356"/>
    <cellStyle name="20% - Accent1 2 3 2 6 2" xfId="357"/>
    <cellStyle name="20% - Accent1 2 3 2 7" xfId="358"/>
    <cellStyle name="20% - Accent1 2 3 3" xfId="359"/>
    <cellStyle name="20% - Accent1 2 3 3 2" xfId="360"/>
    <cellStyle name="20% - Accent1 2 3 3 2 2" xfId="361"/>
    <cellStyle name="20% - Accent1 2 3 3 2 2 2" xfId="362"/>
    <cellStyle name="20% - Accent1 2 3 3 2 2 2 2" xfId="363"/>
    <cellStyle name="20% - Accent1 2 3 3 2 2 3" xfId="364"/>
    <cellStyle name="20% - Accent1 2 3 3 2 3" xfId="365"/>
    <cellStyle name="20% - Accent1 2 3 3 2 3 2" xfId="366"/>
    <cellStyle name="20% - Accent1 2 3 3 2 3 2 2" xfId="367"/>
    <cellStyle name="20% - Accent1 2 3 3 2 3 3" xfId="368"/>
    <cellStyle name="20% - Accent1 2 3 3 2 4" xfId="369"/>
    <cellStyle name="20% - Accent1 2 3 3 2 4 2" xfId="370"/>
    <cellStyle name="20% - Accent1 2 3 3 2 5" xfId="371"/>
    <cellStyle name="20% - Accent1 2 3 3 3" xfId="372"/>
    <cellStyle name="20% - Accent1 2 3 3 3 2" xfId="373"/>
    <cellStyle name="20% - Accent1 2 3 3 3 2 2" xfId="374"/>
    <cellStyle name="20% - Accent1 2 3 3 3 3" xfId="375"/>
    <cellStyle name="20% - Accent1 2 3 3 4" xfId="376"/>
    <cellStyle name="20% - Accent1 2 3 3 4 2" xfId="377"/>
    <cellStyle name="20% - Accent1 2 3 3 4 2 2" xfId="378"/>
    <cellStyle name="20% - Accent1 2 3 3 4 3" xfId="379"/>
    <cellStyle name="20% - Accent1 2 3 3 5" xfId="380"/>
    <cellStyle name="20% - Accent1 2 3 3 5 2" xfId="381"/>
    <cellStyle name="20% - Accent1 2 3 3 6" xfId="382"/>
    <cellStyle name="20% - Accent1 2 3 4" xfId="383"/>
    <cellStyle name="20% - Accent1 2 3 4 2" xfId="384"/>
    <cellStyle name="20% - Accent1 2 3 4 2 2" xfId="385"/>
    <cellStyle name="20% - Accent1 2 3 4 2 2 2" xfId="386"/>
    <cellStyle name="20% - Accent1 2 3 4 2 3" xfId="387"/>
    <cellStyle name="20% - Accent1 2 3 4 3" xfId="388"/>
    <cellStyle name="20% - Accent1 2 3 4 3 2" xfId="389"/>
    <cellStyle name="20% - Accent1 2 3 4 3 2 2" xfId="390"/>
    <cellStyle name="20% - Accent1 2 3 4 3 3" xfId="391"/>
    <cellStyle name="20% - Accent1 2 3 4 4" xfId="392"/>
    <cellStyle name="20% - Accent1 2 3 4 4 2" xfId="393"/>
    <cellStyle name="20% - Accent1 2 3 4 5" xfId="394"/>
    <cellStyle name="20% - Accent1 2 3 5" xfId="395"/>
    <cellStyle name="20% - Accent1 2 3 5 2" xfId="396"/>
    <cellStyle name="20% - Accent1 2 3 5 2 2" xfId="397"/>
    <cellStyle name="20% - Accent1 2 3 5 3" xfId="398"/>
    <cellStyle name="20% - Accent1 2 3 6" xfId="399"/>
    <cellStyle name="20% - Accent1 2 3 6 2" xfId="400"/>
    <cellStyle name="20% - Accent1 2 3 6 2 2" xfId="401"/>
    <cellStyle name="20% - Accent1 2 3 6 3" xfId="402"/>
    <cellStyle name="20% - Accent1 2 3 7" xfId="403"/>
    <cellStyle name="20% - Accent1 2 3 7 2" xfId="404"/>
    <cellStyle name="20% - Accent1 2 3 8" xfId="405"/>
    <cellStyle name="20% - Accent1 2 4" xfId="406"/>
    <cellStyle name="20% - Accent1 2 4 2" xfId="407"/>
    <cellStyle name="20% - Accent1 2 4 2 2" xfId="408"/>
    <cellStyle name="20% - Accent1 2 4 2 2 2" xfId="409"/>
    <cellStyle name="20% - Accent1 2 4 2 2 2 2" xfId="410"/>
    <cellStyle name="20% - Accent1 2 4 2 2 2 2 2" xfId="411"/>
    <cellStyle name="20% - Accent1 2 4 2 2 2 2 2 2" xfId="412"/>
    <cellStyle name="20% - Accent1 2 4 2 2 2 2 3" xfId="413"/>
    <cellStyle name="20% - Accent1 2 4 2 2 2 3" xfId="414"/>
    <cellStyle name="20% - Accent1 2 4 2 2 2 3 2" xfId="415"/>
    <cellStyle name="20% - Accent1 2 4 2 2 2 3 2 2" xfId="416"/>
    <cellStyle name="20% - Accent1 2 4 2 2 2 3 3" xfId="417"/>
    <cellStyle name="20% - Accent1 2 4 2 2 2 4" xfId="418"/>
    <cellStyle name="20% - Accent1 2 4 2 2 2 4 2" xfId="419"/>
    <cellStyle name="20% - Accent1 2 4 2 2 2 5" xfId="420"/>
    <cellStyle name="20% - Accent1 2 4 2 2 3" xfId="421"/>
    <cellStyle name="20% - Accent1 2 4 2 2 3 2" xfId="422"/>
    <cellStyle name="20% - Accent1 2 4 2 2 3 2 2" xfId="423"/>
    <cellStyle name="20% - Accent1 2 4 2 2 3 3" xfId="424"/>
    <cellStyle name="20% - Accent1 2 4 2 2 4" xfId="425"/>
    <cellStyle name="20% - Accent1 2 4 2 2 4 2" xfId="426"/>
    <cellStyle name="20% - Accent1 2 4 2 2 4 2 2" xfId="427"/>
    <cellStyle name="20% - Accent1 2 4 2 2 4 3" xfId="428"/>
    <cellStyle name="20% - Accent1 2 4 2 2 5" xfId="429"/>
    <cellStyle name="20% - Accent1 2 4 2 2 5 2" xfId="430"/>
    <cellStyle name="20% - Accent1 2 4 2 2 6" xfId="431"/>
    <cellStyle name="20% - Accent1 2 4 2 3" xfId="432"/>
    <cellStyle name="20% - Accent1 2 4 2 3 2" xfId="433"/>
    <cellStyle name="20% - Accent1 2 4 2 3 2 2" xfId="434"/>
    <cellStyle name="20% - Accent1 2 4 2 3 2 2 2" xfId="435"/>
    <cellStyle name="20% - Accent1 2 4 2 3 2 3" xfId="436"/>
    <cellStyle name="20% - Accent1 2 4 2 3 3" xfId="437"/>
    <cellStyle name="20% - Accent1 2 4 2 3 3 2" xfId="438"/>
    <cellStyle name="20% - Accent1 2 4 2 3 3 2 2" xfId="439"/>
    <cellStyle name="20% - Accent1 2 4 2 3 3 3" xfId="440"/>
    <cellStyle name="20% - Accent1 2 4 2 3 4" xfId="441"/>
    <cellStyle name="20% - Accent1 2 4 2 3 4 2" xfId="442"/>
    <cellStyle name="20% - Accent1 2 4 2 3 5" xfId="443"/>
    <cellStyle name="20% - Accent1 2 4 2 4" xfId="444"/>
    <cellStyle name="20% - Accent1 2 4 2 4 2" xfId="445"/>
    <cellStyle name="20% - Accent1 2 4 2 4 2 2" xfId="446"/>
    <cellStyle name="20% - Accent1 2 4 2 4 3" xfId="447"/>
    <cellStyle name="20% - Accent1 2 4 2 5" xfId="448"/>
    <cellStyle name="20% - Accent1 2 4 2 5 2" xfId="449"/>
    <cellStyle name="20% - Accent1 2 4 2 5 2 2" xfId="450"/>
    <cellStyle name="20% - Accent1 2 4 2 5 3" xfId="451"/>
    <cellStyle name="20% - Accent1 2 4 2 6" xfId="452"/>
    <cellStyle name="20% - Accent1 2 4 2 6 2" xfId="453"/>
    <cellStyle name="20% - Accent1 2 4 2 7" xfId="454"/>
    <cellStyle name="20% - Accent1 2 4 3" xfId="455"/>
    <cellStyle name="20% - Accent1 2 4 3 2" xfId="456"/>
    <cellStyle name="20% - Accent1 2 4 3 2 2" xfId="457"/>
    <cellStyle name="20% - Accent1 2 4 3 2 2 2" xfId="458"/>
    <cellStyle name="20% - Accent1 2 4 3 2 2 2 2" xfId="459"/>
    <cellStyle name="20% - Accent1 2 4 3 2 2 3" xfId="460"/>
    <cellStyle name="20% - Accent1 2 4 3 2 3" xfId="461"/>
    <cellStyle name="20% - Accent1 2 4 3 2 3 2" xfId="462"/>
    <cellStyle name="20% - Accent1 2 4 3 2 3 2 2" xfId="463"/>
    <cellStyle name="20% - Accent1 2 4 3 2 3 3" xfId="464"/>
    <cellStyle name="20% - Accent1 2 4 3 2 4" xfId="465"/>
    <cellStyle name="20% - Accent1 2 4 3 2 4 2" xfId="466"/>
    <cellStyle name="20% - Accent1 2 4 3 2 5" xfId="467"/>
    <cellStyle name="20% - Accent1 2 4 3 3" xfId="468"/>
    <cellStyle name="20% - Accent1 2 4 3 3 2" xfId="469"/>
    <cellStyle name="20% - Accent1 2 4 3 3 2 2" xfId="470"/>
    <cellStyle name="20% - Accent1 2 4 3 3 3" xfId="471"/>
    <cellStyle name="20% - Accent1 2 4 3 4" xfId="472"/>
    <cellStyle name="20% - Accent1 2 4 3 4 2" xfId="473"/>
    <cellStyle name="20% - Accent1 2 4 3 4 2 2" xfId="474"/>
    <cellStyle name="20% - Accent1 2 4 3 4 3" xfId="475"/>
    <cellStyle name="20% - Accent1 2 4 3 5" xfId="476"/>
    <cellStyle name="20% - Accent1 2 4 3 5 2" xfId="477"/>
    <cellStyle name="20% - Accent1 2 4 3 6" xfId="478"/>
    <cellStyle name="20% - Accent1 2 4 4" xfId="479"/>
    <cellStyle name="20% - Accent1 2 4 4 2" xfId="480"/>
    <cellStyle name="20% - Accent1 2 4 4 2 2" xfId="481"/>
    <cellStyle name="20% - Accent1 2 4 4 2 2 2" xfId="482"/>
    <cellStyle name="20% - Accent1 2 4 4 2 3" xfId="483"/>
    <cellStyle name="20% - Accent1 2 4 4 3" xfId="484"/>
    <cellStyle name="20% - Accent1 2 4 4 3 2" xfId="485"/>
    <cellStyle name="20% - Accent1 2 4 4 3 2 2" xfId="486"/>
    <cellStyle name="20% - Accent1 2 4 4 3 3" xfId="487"/>
    <cellStyle name="20% - Accent1 2 4 4 4" xfId="488"/>
    <cellStyle name="20% - Accent1 2 4 4 4 2" xfId="489"/>
    <cellStyle name="20% - Accent1 2 4 4 5" xfId="490"/>
    <cellStyle name="20% - Accent1 2 4 5" xfId="491"/>
    <cellStyle name="20% - Accent1 2 4 5 2" xfId="492"/>
    <cellStyle name="20% - Accent1 2 4 5 2 2" xfId="493"/>
    <cellStyle name="20% - Accent1 2 4 5 3" xfId="494"/>
    <cellStyle name="20% - Accent1 2 4 6" xfId="495"/>
    <cellStyle name="20% - Accent1 2 4 6 2" xfId="496"/>
    <cellStyle name="20% - Accent1 2 4 6 2 2" xfId="497"/>
    <cellStyle name="20% - Accent1 2 4 6 3" xfId="498"/>
    <cellStyle name="20% - Accent1 2 4 7" xfId="499"/>
    <cellStyle name="20% - Accent1 2 4 7 2" xfId="500"/>
    <cellStyle name="20% - Accent1 2 4 8" xfId="501"/>
    <cellStyle name="20% - Accent1 2 5" xfId="502"/>
    <cellStyle name="20% - Accent1 2 5 2" xfId="503"/>
    <cellStyle name="20% - Accent1 2 5 2 2" xfId="504"/>
    <cellStyle name="20% - Accent1 2 5 2 2 2" xfId="505"/>
    <cellStyle name="20% - Accent1 2 5 2 2 2 2" xfId="506"/>
    <cellStyle name="20% - Accent1 2 5 2 2 2 2 2" xfId="507"/>
    <cellStyle name="20% - Accent1 2 5 2 2 2 3" xfId="508"/>
    <cellStyle name="20% - Accent1 2 5 2 2 3" xfId="509"/>
    <cellStyle name="20% - Accent1 2 5 2 2 3 2" xfId="510"/>
    <cellStyle name="20% - Accent1 2 5 2 2 3 2 2" xfId="511"/>
    <cellStyle name="20% - Accent1 2 5 2 2 3 3" xfId="512"/>
    <cellStyle name="20% - Accent1 2 5 2 2 4" xfId="513"/>
    <cellStyle name="20% - Accent1 2 5 2 2 4 2" xfId="514"/>
    <cellStyle name="20% - Accent1 2 5 2 2 5" xfId="515"/>
    <cellStyle name="20% - Accent1 2 5 2 3" xfId="516"/>
    <cellStyle name="20% - Accent1 2 5 2 3 2" xfId="517"/>
    <cellStyle name="20% - Accent1 2 5 2 3 2 2" xfId="518"/>
    <cellStyle name="20% - Accent1 2 5 2 3 3" xfId="519"/>
    <cellStyle name="20% - Accent1 2 5 2 4" xfId="520"/>
    <cellStyle name="20% - Accent1 2 5 2 4 2" xfId="521"/>
    <cellStyle name="20% - Accent1 2 5 2 4 2 2" xfId="522"/>
    <cellStyle name="20% - Accent1 2 5 2 4 3" xfId="523"/>
    <cellStyle name="20% - Accent1 2 5 2 5" xfId="524"/>
    <cellStyle name="20% - Accent1 2 5 2 5 2" xfId="525"/>
    <cellStyle name="20% - Accent1 2 5 2 6" xfId="526"/>
    <cellStyle name="20% - Accent1 2 5 3" xfId="527"/>
    <cellStyle name="20% - Accent1 2 5 3 2" xfId="528"/>
    <cellStyle name="20% - Accent1 2 5 3 2 2" xfId="529"/>
    <cellStyle name="20% - Accent1 2 5 3 2 2 2" xfId="530"/>
    <cellStyle name="20% - Accent1 2 5 3 2 3" xfId="531"/>
    <cellStyle name="20% - Accent1 2 5 3 3" xfId="532"/>
    <cellStyle name="20% - Accent1 2 5 3 3 2" xfId="533"/>
    <cellStyle name="20% - Accent1 2 5 3 3 2 2" xfId="534"/>
    <cellStyle name="20% - Accent1 2 5 3 3 3" xfId="535"/>
    <cellStyle name="20% - Accent1 2 5 3 4" xfId="536"/>
    <cellStyle name="20% - Accent1 2 5 3 4 2" xfId="537"/>
    <cellStyle name="20% - Accent1 2 5 3 5" xfId="538"/>
    <cellStyle name="20% - Accent1 2 5 4" xfId="539"/>
    <cellStyle name="20% - Accent1 2 5 4 2" xfId="540"/>
    <cellStyle name="20% - Accent1 2 5 4 2 2" xfId="541"/>
    <cellStyle name="20% - Accent1 2 5 4 3" xfId="542"/>
    <cellStyle name="20% - Accent1 2 5 5" xfId="543"/>
    <cellStyle name="20% - Accent1 2 5 5 2" xfId="544"/>
    <cellStyle name="20% - Accent1 2 5 5 2 2" xfId="545"/>
    <cellStyle name="20% - Accent1 2 5 5 3" xfId="546"/>
    <cellStyle name="20% - Accent1 2 5 6" xfId="547"/>
    <cellStyle name="20% - Accent1 2 5 6 2" xfId="548"/>
    <cellStyle name="20% - Accent1 2 5 7" xfId="549"/>
    <cellStyle name="20% - Accent1 2 6" xfId="550"/>
    <cellStyle name="20% - Accent1 2 6 2" xfId="551"/>
    <cellStyle name="20% - Accent1 2 6 2 2" xfId="552"/>
    <cellStyle name="20% - Accent1 2 6 2 2 2" xfId="553"/>
    <cellStyle name="20% - Accent1 2 6 2 2 2 2" xfId="554"/>
    <cellStyle name="20% - Accent1 2 6 2 2 3" xfId="555"/>
    <cellStyle name="20% - Accent1 2 6 2 3" xfId="556"/>
    <cellStyle name="20% - Accent1 2 6 2 3 2" xfId="557"/>
    <cellStyle name="20% - Accent1 2 6 2 3 2 2" xfId="558"/>
    <cellStyle name="20% - Accent1 2 6 2 3 3" xfId="559"/>
    <cellStyle name="20% - Accent1 2 6 2 4" xfId="560"/>
    <cellStyle name="20% - Accent1 2 6 2 4 2" xfId="561"/>
    <cellStyle name="20% - Accent1 2 6 2 5" xfId="562"/>
    <cellStyle name="20% - Accent1 2 6 3" xfId="563"/>
    <cellStyle name="20% - Accent1 2 6 3 2" xfId="564"/>
    <cellStyle name="20% - Accent1 2 6 3 2 2" xfId="565"/>
    <cellStyle name="20% - Accent1 2 6 3 3" xfId="566"/>
    <cellStyle name="20% - Accent1 2 6 4" xfId="567"/>
    <cellStyle name="20% - Accent1 2 6 4 2" xfId="568"/>
    <cellStyle name="20% - Accent1 2 6 4 2 2" xfId="569"/>
    <cellStyle name="20% - Accent1 2 6 4 3" xfId="570"/>
    <cellStyle name="20% - Accent1 2 6 5" xfId="571"/>
    <cellStyle name="20% - Accent1 2 6 5 2" xfId="572"/>
    <cellStyle name="20% - Accent1 2 6 6" xfId="573"/>
    <cellStyle name="20% - Accent1 2 7" xfId="574"/>
    <cellStyle name="20% - Accent1 2 7 2" xfId="575"/>
    <cellStyle name="20% - Accent1 2 7 2 2" xfId="576"/>
    <cellStyle name="20% - Accent1 2 7 2 2 2" xfId="577"/>
    <cellStyle name="20% - Accent1 2 7 2 3" xfId="578"/>
    <cellStyle name="20% - Accent1 2 7 3" xfId="579"/>
    <cellStyle name="20% - Accent1 2 7 3 2" xfId="580"/>
    <cellStyle name="20% - Accent1 2 7 3 2 2" xfId="581"/>
    <cellStyle name="20% - Accent1 2 7 3 3" xfId="582"/>
    <cellStyle name="20% - Accent1 2 7 4" xfId="583"/>
    <cellStyle name="20% - Accent1 2 7 4 2" xfId="584"/>
    <cellStyle name="20% - Accent1 2 7 5" xfId="585"/>
    <cellStyle name="20% - Accent1 2 8" xfId="586"/>
    <cellStyle name="20% - Accent1 2 8 2" xfId="587"/>
    <cellStyle name="20% - Accent1 2 8 2 2" xfId="588"/>
    <cellStyle name="20% - Accent1 2 8 3" xfId="589"/>
    <cellStyle name="20% - Accent1 2 9" xfId="590"/>
    <cellStyle name="20% - Accent1 2 9 2" xfId="591"/>
    <cellStyle name="20% - Accent1 2 9 2 2" xfId="592"/>
    <cellStyle name="20% - Accent1 2 9 3" xfId="593"/>
    <cellStyle name="20% - Accent1 3" xfId="594"/>
    <cellStyle name="20% - Accent1 3 10" xfId="595"/>
    <cellStyle name="20% - Accent1 3 2" xfId="596"/>
    <cellStyle name="20% - Accent1 3 2 2" xfId="597"/>
    <cellStyle name="20% - Accent1 3 2 2 2" xfId="598"/>
    <cellStyle name="20% - Accent1 3 2 2 2 2" xfId="599"/>
    <cellStyle name="20% - Accent1 3 2 2 2 2 2" xfId="600"/>
    <cellStyle name="20% - Accent1 3 2 2 2 2 2 2" xfId="601"/>
    <cellStyle name="20% - Accent1 3 2 2 2 2 2 2 2" xfId="602"/>
    <cellStyle name="20% - Accent1 3 2 2 2 2 2 3" xfId="603"/>
    <cellStyle name="20% - Accent1 3 2 2 2 2 3" xfId="604"/>
    <cellStyle name="20% - Accent1 3 2 2 2 2 3 2" xfId="605"/>
    <cellStyle name="20% - Accent1 3 2 2 2 2 3 2 2" xfId="606"/>
    <cellStyle name="20% - Accent1 3 2 2 2 2 3 3" xfId="607"/>
    <cellStyle name="20% - Accent1 3 2 2 2 2 4" xfId="608"/>
    <cellStyle name="20% - Accent1 3 2 2 2 2 4 2" xfId="609"/>
    <cellStyle name="20% - Accent1 3 2 2 2 2 5" xfId="610"/>
    <cellStyle name="20% - Accent1 3 2 2 2 3" xfId="611"/>
    <cellStyle name="20% - Accent1 3 2 2 2 3 2" xfId="612"/>
    <cellStyle name="20% - Accent1 3 2 2 2 3 2 2" xfId="613"/>
    <cellStyle name="20% - Accent1 3 2 2 2 3 3" xfId="614"/>
    <cellStyle name="20% - Accent1 3 2 2 2 4" xfId="615"/>
    <cellStyle name="20% - Accent1 3 2 2 2 4 2" xfId="616"/>
    <cellStyle name="20% - Accent1 3 2 2 2 4 2 2" xfId="617"/>
    <cellStyle name="20% - Accent1 3 2 2 2 4 3" xfId="618"/>
    <cellStyle name="20% - Accent1 3 2 2 2 5" xfId="619"/>
    <cellStyle name="20% - Accent1 3 2 2 2 5 2" xfId="620"/>
    <cellStyle name="20% - Accent1 3 2 2 2 6" xfId="621"/>
    <cellStyle name="20% - Accent1 3 2 2 3" xfId="622"/>
    <cellStyle name="20% - Accent1 3 2 2 3 2" xfId="623"/>
    <cellStyle name="20% - Accent1 3 2 2 3 2 2" xfId="624"/>
    <cellStyle name="20% - Accent1 3 2 2 3 2 2 2" xfId="625"/>
    <cellStyle name="20% - Accent1 3 2 2 3 2 3" xfId="626"/>
    <cellStyle name="20% - Accent1 3 2 2 3 3" xfId="627"/>
    <cellStyle name="20% - Accent1 3 2 2 3 3 2" xfId="628"/>
    <cellStyle name="20% - Accent1 3 2 2 3 3 2 2" xfId="629"/>
    <cellStyle name="20% - Accent1 3 2 2 3 3 3" xfId="630"/>
    <cellStyle name="20% - Accent1 3 2 2 3 4" xfId="631"/>
    <cellStyle name="20% - Accent1 3 2 2 3 4 2" xfId="632"/>
    <cellStyle name="20% - Accent1 3 2 2 3 5" xfId="633"/>
    <cellStyle name="20% - Accent1 3 2 2 4" xfId="634"/>
    <cellStyle name="20% - Accent1 3 2 2 4 2" xfId="635"/>
    <cellStyle name="20% - Accent1 3 2 2 4 2 2" xfId="636"/>
    <cellStyle name="20% - Accent1 3 2 2 4 3" xfId="637"/>
    <cellStyle name="20% - Accent1 3 2 2 5" xfId="638"/>
    <cellStyle name="20% - Accent1 3 2 2 5 2" xfId="639"/>
    <cellStyle name="20% - Accent1 3 2 2 5 2 2" xfId="640"/>
    <cellStyle name="20% - Accent1 3 2 2 5 3" xfId="641"/>
    <cellStyle name="20% - Accent1 3 2 2 6" xfId="642"/>
    <cellStyle name="20% - Accent1 3 2 2 6 2" xfId="643"/>
    <cellStyle name="20% - Accent1 3 2 2 7" xfId="644"/>
    <cellStyle name="20% - Accent1 3 2 3" xfId="645"/>
    <cellStyle name="20% - Accent1 3 2 3 2" xfId="646"/>
    <cellStyle name="20% - Accent1 3 2 3 2 2" xfId="647"/>
    <cellStyle name="20% - Accent1 3 2 3 2 2 2" xfId="648"/>
    <cellStyle name="20% - Accent1 3 2 3 2 2 2 2" xfId="649"/>
    <cellStyle name="20% - Accent1 3 2 3 2 2 3" xfId="650"/>
    <cellStyle name="20% - Accent1 3 2 3 2 3" xfId="651"/>
    <cellStyle name="20% - Accent1 3 2 3 2 3 2" xfId="652"/>
    <cellStyle name="20% - Accent1 3 2 3 2 3 2 2" xfId="653"/>
    <cellStyle name="20% - Accent1 3 2 3 2 3 3" xfId="654"/>
    <cellStyle name="20% - Accent1 3 2 3 2 4" xfId="655"/>
    <cellStyle name="20% - Accent1 3 2 3 2 4 2" xfId="656"/>
    <cellStyle name="20% - Accent1 3 2 3 2 5" xfId="657"/>
    <cellStyle name="20% - Accent1 3 2 3 3" xfId="658"/>
    <cellStyle name="20% - Accent1 3 2 3 3 2" xfId="659"/>
    <cellStyle name="20% - Accent1 3 2 3 3 2 2" xfId="660"/>
    <cellStyle name="20% - Accent1 3 2 3 3 3" xfId="661"/>
    <cellStyle name="20% - Accent1 3 2 3 4" xfId="662"/>
    <cellStyle name="20% - Accent1 3 2 3 4 2" xfId="663"/>
    <cellStyle name="20% - Accent1 3 2 3 4 2 2" xfId="664"/>
    <cellStyle name="20% - Accent1 3 2 3 4 3" xfId="665"/>
    <cellStyle name="20% - Accent1 3 2 3 5" xfId="666"/>
    <cellStyle name="20% - Accent1 3 2 3 5 2" xfId="667"/>
    <cellStyle name="20% - Accent1 3 2 3 6" xfId="668"/>
    <cellStyle name="20% - Accent1 3 2 4" xfId="669"/>
    <cellStyle name="20% - Accent1 3 2 4 2" xfId="670"/>
    <cellStyle name="20% - Accent1 3 2 4 2 2" xfId="671"/>
    <cellStyle name="20% - Accent1 3 2 4 2 2 2" xfId="672"/>
    <cellStyle name="20% - Accent1 3 2 4 2 3" xfId="673"/>
    <cellStyle name="20% - Accent1 3 2 4 3" xfId="674"/>
    <cellStyle name="20% - Accent1 3 2 4 3 2" xfId="675"/>
    <cellStyle name="20% - Accent1 3 2 4 3 2 2" xfId="676"/>
    <cellStyle name="20% - Accent1 3 2 4 3 3" xfId="677"/>
    <cellStyle name="20% - Accent1 3 2 4 4" xfId="678"/>
    <cellStyle name="20% - Accent1 3 2 4 4 2" xfId="679"/>
    <cellStyle name="20% - Accent1 3 2 4 5" xfId="680"/>
    <cellStyle name="20% - Accent1 3 2 5" xfId="681"/>
    <cellStyle name="20% - Accent1 3 2 5 2" xfId="682"/>
    <cellStyle name="20% - Accent1 3 2 5 2 2" xfId="683"/>
    <cellStyle name="20% - Accent1 3 2 5 3" xfId="684"/>
    <cellStyle name="20% - Accent1 3 2 6" xfId="685"/>
    <cellStyle name="20% - Accent1 3 2 6 2" xfId="686"/>
    <cellStyle name="20% - Accent1 3 2 6 2 2" xfId="687"/>
    <cellStyle name="20% - Accent1 3 2 6 3" xfId="688"/>
    <cellStyle name="20% - Accent1 3 2 7" xfId="689"/>
    <cellStyle name="20% - Accent1 3 2 7 2" xfId="690"/>
    <cellStyle name="20% - Accent1 3 2 8" xfId="691"/>
    <cellStyle name="20% - Accent1 3 3" xfId="692"/>
    <cellStyle name="20% - Accent1 3 3 2" xfId="693"/>
    <cellStyle name="20% - Accent1 3 3 2 2" xfId="694"/>
    <cellStyle name="20% - Accent1 3 3 2 2 2" xfId="695"/>
    <cellStyle name="20% - Accent1 3 3 2 2 2 2" xfId="696"/>
    <cellStyle name="20% - Accent1 3 3 2 2 2 2 2" xfId="697"/>
    <cellStyle name="20% - Accent1 3 3 2 2 2 2 2 2" xfId="698"/>
    <cellStyle name="20% - Accent1 3 3 2 2 2 2 3" xfId="699"/>
    <cellStyle name="20% - Accent1 3 3 2 2 2 3" xfId="700"/>
    <cellStyle name="20% - Accent1 3 3 2 2 2 3 2" xfId="701"/>
    <cellStyle name="20% - Accent1 3 3 2 2 2 3 2 2" xfId="702"/>
    <cellStyle name="20% - Accent1 3 3 2 2 2 3 3" xfId="703"/>
    <cellStyle name="20% - Accent1 3 3 2 2 2 4" xfId="704"/>
    <cellStyle name="20% - Accent1 3 3 2 2 2 4 2" xfId="705"/>
    <cellStyle name="20% - Accent1 3 3 2 2 2 5" xfId="706"/>
    <cellStyle name="20% - Accent1 3 3 2 2 3" xfId="707"/>
    <cellStyle name="20% - Accent1 3 3 2 2 3 2" xfId="708"/>
    <cellStyle name="20% - Accent1 3 3 2 2 3 2 2" xfId="709"/>
    <cellStyle name="20% - Accent1 3 3 2 2 3 3" xfId="710"/>
    <cellStyle name="20% - Accent1 3 3 2 2 4" xfId="711"/>
    <cellStyle name="20% - Accent1 3 3 2 2 4 2" xfId="712"/>
    <cellStyle name="20% - Accent1 3 3 2 2 4 2 2" xfId="713"/>
    <cellStyle name="20% - Accent1 3 3 2 2 4 3" xfId="714"/>
    <cellStyle name="20% - Accent1 3 3 2 2 5" xfId="715"/>
    <cellStyle name="20% - Accent1 3 3 2 2 5 2" xfId="716"/>
    <cellStyle name="20% - Accent1 3 3 2 2 6" xfId="717"/>
    <cellStyle name="20% - Accent1 3 3 2 3" xfId="718"/>
    <cellStyle name="20% - Accent1 3 3 2 3 2" xfId="719"/>
    <cellStyle name="20% - Accent1 3 3 2 3 2 2" xfId="720"/>
    <cellStyle name="20% - Accent1 3 3 2 3 2 2 2" xfId="721"/>
    <cellStyle name="20% - Accent1 3 3 2 3 2 3" xfId="722"/>
    <cellStyle name="20% - Accent1 3 3 2 3 3" xfId="723"/>
    <cellStyle name="20% - Accent1 3 3 2 3 3 2" xfId="724"/>
    <cellStyle name="20% - Accent1 3 3 2 3 3 2 2" xfId="725"/>
    <cellStyle name="20% - Accent1 3 3 2 3 3 3" xfId="726"/>
    <cellStyle name="20% - Accent1 3 3 2 3 4" xfId="727"/>
    <cellStyle name="20% - Accent1 3 3 2 3 4 2" xfId="728"/>
    <cellStyle name="20% - Accent1 3 3 2 3 5" xfId="729"/>
    <cellStyle name="20% - Accent1 3 3 2 4" xfId="730"/>
    <cellStyle name="20% - Accent1 3 3 2 4 2" xfId="731"/>
    <cellStyle name="20% - Accent1 3 3 2 4 2 2" xfId="732"/>
    <cellStyle name="20% - Accent1 3 3 2 4 3" xfId="733"/>
    <cellStyle name="20% - Accent1 3 3 2 5" xfId="734"/>
    <cellStyle name="20% - Accent1 3 3 2 5 2" xfId="735"/>
    <cellStyle name="20% - Accent1 3 3 2 5 2 2" xfId="736"/>
    <cellStyle name="20% - Accent1 3 3 2 5 3" xfId="737"/>
    <cellStyle name="20% - Accent1 3 3 2 6" xfId="738"/>
    <cellStyle name="20% - Accent1 3 3 2 6 2" xfId="739"/>
    <cellStyle name="20% - Accent1 3 3 2 7" xfId="740"/>
    <cellStyle name="20% - Accent1 3 3 3" xfId="741"/>
    <cellStyle name="20% - Accent1 3 3 3 2" xfId="742"/>
    <cellStyle name="20% - Accent1 3 3 3 2 2" xfId="743"/>
    <cellStyle name="20% - Accent1 3 3 3 2 2 2" xfId="744"/>
    <cellStyle name="20% - Accent1 3 3 3 2 2 2 2" xfId="745"/>
    <cellStyle name="20% - Accent1 3 3 3 2 2 3" xfId="746"/>
    <cellStyle name="20% - Accent1 3 3 3 2 3" xfId="747"/>
    <cellStyle name="20% - Accent1 3 3 3 2 3 2" xfId="748"/>
    <cellStyle name="20% - Accent1 3 3 3 2 3 2 2" xfId="749"/>
    <cellStyle name="20% - Accent1 3 3 3 2 3 3" xfId="750"/>
    <cellStyle name="20% - Accent1 3 3 3 2 4" xfId="751"/>
    <cellStyle name="20% - Accent1 3 3 3 2 4 2" xfId="752"/>
    <cellStyle name="20% - Accent1 3 3 3 2 5" xfId="753"/>
    <cellStyle name="20% - Accent1 3 3 3 3" xfId="754"/>
    <cellStyle name="20% - Accent1 3 3 3 3 2" xfId="755"/>
    <cellStyle name="20% - Accent1 3 3 3 3 2 2" xfId="756"/>
    <cellStyle name="20% - Accent1 3 3 3 3 3" xfId="757"/>
    <cellStyle name="20% - Accent1 3 3 3 4" xfId="758"/>
    <cellStyle name="20% - Accent1 3 3 3 4 2" xfId="759"/>
    <cellStyle name="20% - Accent1 3 3 3 4 2 2" xfId="760"/>
    <cellStyle name="20% - Accent1 3 3 3 4 3" xfId="761"/>
    <cellStyle name="20% - Accent1 3 3 3 5" xfId="762"/>
    <cellStyle name="20% - Accent1 3 3 3 5 2" xfId="763"/>
    <cellStyle name="20% - Accent1 3 3 3 6" xfId="764"/>
    <cellStyle name="20% - Accent1 3 3 4" xfId="765"/>
    <cellStyle name="20% - Accent1 3 3 4 2" xfId="766"/>
    <cellStyle name="20% - Accent1 3 3 4 2 2" xfId="767"/>
    <cellStyle name="20% - Accent1 3 3 4 2 2 2" xfId="768"/>
    <cellStyle name="20% - Accent1 3 3 4 2 3" xfId="769"/>
    <cellStyle name="20% - Accent1 3 3 4 3" xfId="770"/>
    <cellStyle name="20% - Accent1 3 3 4 3 2" xfId="771"/>
    <cellStyle name="20% - Accent1 3 3 4 3 2 2" xfId="772"/>
    <cellStyle name="20% - Accent1 3 3 4 3 3" xfId="773"/>
    <cellStyle name="20% - Accent1 3 3 4 4" xfId="774"/>
    <cellStyle name="20% - Accent1 3 3 4 4 2" xfId="775"/>
    <cellStyle name="20% - Accent1 3 3 4 5" xfId="776"/>
    <cellStyle name="20% - Accent1 3 3 5" xfId="777"/>
    <cellStyle name="20% - Accent1 3 3 5 2" xfId="778"/>
    <cellStyle name="20% - Accent1 3 3 5 2 2" xfId="779"/>
    <cellStyle name="20% - Accent1 3 3 5 3" xfId="780"/>
    <cellStyle name="20% - Accent1 3 3 6" xfId="781"/>
    <cellStyle name="20% - Accent1 3 3 6 2" xfId="782"/>
    <cellStyle name="20% - Accent1 3 3 6 2 2" xfId="783"/>
    <cellStyle name="20% - Accent1 3 3 6 3" xfId="784"/>
    <cellStyle name="20% - Accent1 3 3 7" xfId="785"/>
    <cellStyle name="20% - Accent1 3 3 7 2" xfId="786"/>
    <cellStyle name="20% - Accent1 3 3 8" xfId="787"/>
    <cellStyle name="20% - Accent1 3 4" xfId="788"/>
    <cellStyle name="20% - Accent1 3 4 2" xfId="789"/>
    <cellStyle name="20% - Accent1 3 4 2 2" xfId="790"/>
    <cellStyle name="20% - Accent1 3 4 2 2 2" xfId="791"/>
    <cellStyle name="20% - Accent1 3 4 2 2 2 2" xfId="792"/>
    <cellStyle name="20% - Accent1 3 4 2 2 2 2 2" xfId="793"/>
    <cellStyle name="20% - Accent1 3 4 2 2 2 3" xfId="794"/>
    <cellStyle name="20% - Accent1 3 4 2 2 3" xfId="795"/>
    <cellStyle name="20% - Accent1 3 4 2 2 3 2" xfId="796"/>
    <cellStyle name="20% - Accent1 3 4 2 2 3 2 2" xfId="797"/>
    <cellStyle name="20% - Accent1 3 4 2 2 3 3" xfId="798"/>
    <cellStyle name="20% - Accent1 3 4 2 2 4" xfId="799"/>
    <cellStyle name="20% - Accent1 3 4 2 2 4 2" xfId="800"/>
    <cellStyle name="20% - Accent1 3 4 2 2 5" xfId="801"/>
    <cellStyle name="20% - Accent1 3 4 2 3" xfId="802"/>
    <cellStyle name="20% - Accent1 3 4 2 3 2" xfId="803"/>
    <cellStyle name="20% - Accent1 3 4 2 3 2 2" xfId="804"/>
    <cellStyle name="20% - Accent1 3 4 2 3 3" xfId="805"/>
    <cellStyle name="20% - Accent1 3 4 2 4" xfId="806"/>
    <cellStyle name="20% - Accent1 3 4 2 4 2" xfId="807"/>
    <cellStyle name="20% - Accent1 3 4 2 4 2 2" xfId="808"/>
    <cellStyle name="20% - Accent1 3 4 2 4 3" xfId="809"/>
    <cellStyle name="20% - Accent1 3 4 2 5" xfId="810"/>
    <cellStyle name="20% - Accent1 3 4 2 5 2" xfId="811"/>
    <cellStyle name="20% - Accent1 3 4 2 6" xfId="812"/>
    <cellStyle name="20% - Accent1 3 4 3" xfId="813"/>
    <cellStyle name="20% - Accent1 3 4 3 2" xfId="814"/>
    <cellStyle name="20% - Accent1 3 4 3 2 2" xfId="815"/>
    <cellStyle name="20% - Accent1 3 4 3 2 2 2" xfId="816"/>
    <cellStyle name="20% - Accent1 3 4 3 2 3" xfId="817"/>
    <cellStyle name="20% - Accent1 3 4 3 3" xfId="818"/>
    <cellStyle name="20% - Accent1 3 4 3 3 2" xfId="819"/>
    <cellStyle name="20% - Accent1 3 4 3 3 2 2" xfId="820"/>
    <cellStyle name="20% - Accent1 3 4 3 3 3" xfId="821"/>
    <cellStyle name="20% - Accent1 3 4 3 4" xfId="822"/>
    <cellStyle name="20% - Accent1 3 4 3 4 2" xfId="823"/>
    <cellStyle name="20% - Accent1 3 4 3 5" xfId="824"/>
    <cellStyle name="20% - Accent1 3 4 4" xfId="825"/>
    <cellStyle name="20% - Accent1 3 4 4 2" xfId="826"/>
    <cellStyle name="20% - Accent1 3 4 4 2 2" xfId="827"/>
    <cellStyle name="20% - Accent1 3 4 4 3" xfId="828"/>
    <cellStyle name="20% - Accent1 3 4 5" xfId="829"/>
    <cellStyle name="20% - Accent1 3 4 5 2" xfId="830"/>
    <cellStyle name="20% - Accent1 3 4 5 2 2" xfId="831"/>
    <cellStyle name="20% - Accent1 3 4 5 3" xfId="832"/>
    <cellStyle name="20% - Accent1 3 4 6" xfId="833"/>
    <cellStyle name="20% - Accent1 3 4 6 2" xfId="834"/>
    <cellStyle name="20% - Accent1 3 4 7" xfId="835"/>
    <cellStyle name="20% - Accent1 3 5" xfId="836"/>
    <cellStyle name="20% - Accent1 3 5 2" xfId="837"/>
    <cellStyle name="20% - Accent1 3 5 2 2" xfId="838"/>
    <cellStyle name="20% - Accent1 3 5 2 2 2" xfId="839"/>
    <cellStyle name="20% - Accent1 3 5 2 2 2 2" xfId="840"/>
    <cellStyle name="20% - Accent1 3 5 2 2 3" xfId="841"/>
    <cellStyle name="20% - Accent1 3 5 2 3" xfId="842"/>
    <cellStyle name="20% - Accent1 3 5 2 3 2" xfId="843"/>
    <cellStyle name="20% - Accent1 3 5 2 3 2 2" xfId="844"/>
    <cellStyle name="20% - Accent1 3 5 2 3 3" xfId="845"/>
    <cellStyle name="20% - Accent1 3 5 2 4" xfId="846"/>
    <cellStyle name="20% - Accent1 3 5 2 4 2" xfId="847"/>
    <cellStyle name="20% - Accent1 3 5 2 5" xfId="848"/>
    <cellStyle name="20% - Accent1 3 5 3" xfId="849"/>
    <cellStyle name="20% - Accent1 3 5 3 2" xfId="850"/>
    <cellStyle name="20% - Accent1 3 5 3 2 2" xfId="851"/>
    <cellStyle name="20% - Accent1 3 5 3 3" xfId="852"/>
    <cellStyle name="20% - Accent1 3 5 4" xfId="853"/>
    <cellStyle name="20% - Accent1 3 5 4 2" xfId="854"/>
    <cellStyle name="20% - Accent1 3 5 4 2 2" xfId="855"/>
    <cellStyle name="20% - Accent1 3 5 4 3" xfId="856"/>
    <cellStyle name="20% - Accent1 3 5 5" xfId="857"/>
    <cellStyle name="20% - Accent1 3 5 5 2" xfId="858"/>
    <cellStyle name="20% - Accent1 3 5 6" xfId="859"/>
    <cellStyle name="20% - Accent1 3 6" xfId="860"/>
    <cellStyle name="20% - Accent1 3 6 2" xfId="861"/>
    <cellStyle name="20% - Accent1 3 6 2 2" xfId="862"/>
    <cellStyle name="20% - Accent1 3 6 2 2 2" xfId="863"/>
    <cellStyle name="20% - Accent1 3 6 2 3" xfId="864"/>
    <cellStyle name="20% - Accent1 3 6 3" xfId="865"/>
    <cellStyle name="20% - Accent1 3 6 3 2" xfId="866"/>
    <cellStyle name="20% - Accent1 3 6 3 2 2" xfId="867"/>
    <cellStyle name="20% - Accent1 3 6 3 3" xfId="868"/>
    <cellStyle name="20% - Accent1 3 6 4" xfId="869"/>
    <cellStyle name="20% - Accent1 3 6 4 2" xfId="870"/>
    <cellStyle name="20% - Accent1 3 6 5" xfId="871"/>
    <cellStyle name="20% - Accent1 3 7" xfId="872"/>
    <cellStyle name="20% - Accent1 3 7 2" xfId="873"/>
    <cellStyle name="20% - Accent1 3 7 2 2" xfId="874"/>
    <cellStyle name="20% - Accent1 3 7 3" xfId="875"/>
    <cellStyle name="20% - Accent1 3 8" xfId="876"/>
    <cellStyle name="20% - Accent1 3 8 2" xfId="877"/>
    <cellStyle name="20% - Accent1 3 8 2 2" xfId="878"/>
    <cellStyle name="20% - Accent1 3 8 3" xfId="879"/>
    <cellStyle name="20% - Accent1 3 9" xfId="880"/>
    <cellStyle name="20% - Accent1 3 9 2" xfId="881"/>
    <cellStyle name="20% - Accent1 4" xfId="882"/>
    <cellStyle name="20% - Accent1 4 2" xfId="883"/>
    <cellStyle name="20% - Accent1 4 2 2" xfId="884"/>
    <cellStyle name="20% - Accent1 4 2 2 2" xfId="885"/>
    <cellStyle name="20% - Accent1 4 2 2 2 2" xfId="886"/>
    <cellStyle name="20% - Accent1 4 2 2 2 2 2" xfId="887"/>
    <cellStyle name="20% - Accent1 4 2 2 2 2 2 2" xfId="888"/>
    <cellStyle name="20% - Accent1 4 2 2 2 2 3" xfId="889"/>
    <cellStyle name="20% - Accent1 4 2 2 2 3" xfId="890"/>
    <cellStyle name="20% - Accent1 4 2 2 2 3 2" xfId="891"/>
    <cellStyle name="20% - Accent1 4 2 2 2 3 2 2" xfId="892"/>
    <cellStyle name="20% - Accent1 4 2 2 2 3 3" xfId="893"/>
    <cellStyle name="20% - Accent1 4 2 2 2 4" xfId="894"/>
    <cellStyle name="20% - Accent1 4 2 2 2 4 2" xfId="895"/>
    <cellStyle name="20% - Accent1 4 2 2 2 5" xfId="896"/>
    <cellStyle name="20% - Accent1 4 2 2 3" xfId="897"/>
    <cellStyle name="20% - Accent1 4 2 2 3 2" xfId="898"/>
    <cellStyle name="20% - Accent1 4 2 2 3 2 2" xfId="899"/>
    <cellStyle name="20% - Accent1 4 2 2 3 3" xfId="900"/>
    <cellStyle name="20% - Accent1 4 2 2 4" xfId="901"/>
    <cellStyle name="20% - Accent1 4 2 2 4 2" xfId="902"/>
    <cellStyle name="20% - Accent1 4 2 2 4 2 2" xfId="903"/>
    <cellStyle name="20% - Accent1 4 2 2 4 3" xfId="904"/>
    <cellStyle name="20% - Accent1 4 2 2 5" xfId="905"/>
    <cellStyle name="20% - Accent1 4 2 2 5 2" xfId="906"/>
    <cellStyle name="20% - Accent1 4 2 2 6" xfId="907"/>
    <cellStyle name="20% - Accent1 4 2 3" xfId="908"/>
    <cellStyle name="20% - Accent1 4 2 3 2" xfId="909"/>
    <cellStyle name="20% - Accent1 4 2 3 2 2" xfId="910"/>
    <cellStyle name="20% - Accent1 4 2 3 2 2 2" xfId="911"/>
    <cellStyle name="20% - Accent1 4 2 3 2 3" xfId="912"/>
    <cellStyle name="20% - Accent1 4 2 3 3" xfId="913"/>
    <cellStyle name="20% - Accent1 4 2 3 3 2" xfId="914"/>
    <cellStyle name="20% - Accent1 4 2 3 3 2 2" xfId="915"/>
    <cellStyle name="20% - Accent1 4 2 3 3 3" xfId="916"/>
    <cellStyle name="20% - Accent1 4 2 3 4" xfId="917"/>
    <cellStyle name="20% - Accent1 4 2 3 4 2" xfId="918"/>
    <cellStyle name="20% - Accent1 4 2 3 5" xfId="919"/>
    <cellStyle name="20% - Accent1 4 2 4" xfId="920"/>
    <cellStyle name="20% - Accent1 4 2 4 2" xfId="921"/>
    <cellStyle name="20% - Accent1 4 2 4 2 2" xfId="922"/>
    <cellStyle name="20% - Accent1 4 2 4 3" xfId="923"/>
    <cellStyle name="20% - Accent1 4 2 5" xfId="924"/>
    <cellStyle name="20% - Accent1 4 2 5 2" xfId="925"/>
    <cellStyle name="20% - Accent1 4 2 5 2 2" xfId="926"/>
    <cellStyle name="20% - Accent1 4 2 5 3" xfId="927"/>
    <cellStyle name="20% - Accent1 4 2 6" xfId="928"/>
    <cellStyle name="20% - Accent1 4 2 6 2" xfId="929"/>
    <cellStyle name="20% - Accent1 4 2 7" xfId="930"/>
    <cellStyle name="20% - Accent1 4 3" xfId="931"/>
    <cellStyle name="20% - Accent1 4 3 2" xfId="932"/>
    <cellStyle name="20% - Accent1 4 3 2 2" xfId="933"/>
    <cellStyle name="20% - Accent1 4 3 2 2 2" xfId="934"/>
    <cellStyle name="20% - Accent1 4 3 2 2 2 2" xfId="935"/>
    <cellStyle name="20% - Accent1 4 3 2 2 3" xfId="936"/>
    <cellStyle name="20% - Accent1 4 3 2 3" xfId="937"/>
    <cellStyle name="20% - Accent1 4 3 2 3 2" xfId="938"/>
    <cellStyle name="20% - Accent1 4 3 2 3 2 2" xfId="939"/>
    <cellStyle name="20% - Accent1 4 3 2 3 3" xfId="940"/>
    <cellStyle name="20% - Accent1 4 3 2 4" xfId="941"/>
    <cellStyle name="20% - Accent1 4 3 2 4 2" xfId="942"/>
    <cellStyle name="20% - Accent1 4 3 2 5" xfId="943"/>
    <cellStyle name="20% - Accent1 4 3 3" xfId="944"/>
    <cellStyle name="20% - Accent1 4 3 3 2" xfId="945"/>
    <cellStyle name="20% - Accent1 4 3 3 2 2" xfId="946"/>
    <cellStyle name="20% - Accent1 4 3 3 3" xfId="947"/>
    <cellStyle name="20% - Accent1 4 3 4" xfId="948"/>
    <cellStyle name="20% - Accent1 4 3 4 2" xfId="949"/>
    <cellStyle name="20% - Accent1 4 3 4 2 2" xfId="950"/>
    <cellStyle name="20% - Accent1 4 3 4 3" xfId="951"/>
    <cellStyle name="20% - Accent1 4 3 5" xfId="952"/>
    <cellStyle name="20% - Accent1 4 3 5 2" xfId="953"/>
    <cellStyle name="20% - Accent1 4 3 6" xfId="954"/>
    <cellStyle name="20% - Accent1 4 4" xfId="955"/>
    <cellStyle name="20% - Accent1 4 4 2" xfId="956"/>
    <cellStyle name="20% - Accent1 4 4 2 2" xfId="957"/>
    <cellStyle name="20% - Accent1 4 4 2 2 2" xfId="958"/>
    <cellStyle name="20% - Accent1 4 4 2 3" xfId="959"/>
    <cellStyle name="20% - Accent1 4 4 3" xfId="960"/>
    <cellStyle name="20% - Accent1 4 4 3 2" xfId="961"/>
    <cellStyle name="20% - Accent1 4 4 3 2 2" xfId="962"/>
    <cellStyle name="20% - Accent1 4 4 3 3" xfId="963"/>
    <cellStyle name="20% - Accent1 4 4 4" xfId="964"/>
    <cellStyle name="20% - Accent1 4 4 4 2" xfId="965"/>
    <cellStyle name="20% - Accent1 4 4 5" xfId="966"/>
    <cellStyle name="20% - Accent1 4 5" xfId="967"/>
    <cellStyle name="20% - Accent1 4 5 2" xfId="968"/>
    <cellStyle name="20% - Accent1 4 5 2 2" xfId="969"/>
    <cellStyle name="20% - Accent1 4 5 3" xfId="970"/>
    <cellStyle name="20% - Accent1 4 6" xfId="971"/>
    <cellStyle name="20% - Accent1 4 6 2" xfId="972"/>
    <cellStyle name="20% - Accent1 4 6 2 2" xfId="973"/>
    <cellStyle name="20% - Accent1 4 6 3" xfId="974"/>
    <cellStyle name="20% - Accent1 4 7" xfId="975"/>
    <cellStyle name="20% - Accent1 4 7 2" xfId="976"/>
    <cellStyle name="20% - Accent1 4 8" xfId="977"/>
    <cellStyle name="20% - Accent1 5" xfId="978"/>
    <cellStyle name="20% - Accent1 5 2" xfId="979"/>
    <cellStyle name="20% - Accent1 5 2 2" xfId="980"/>
    <cellStyle name="20% - Accent1 5 2 2 2" xfId="981"/>
    <cellStyle name="20% - Accent1 5 2 2 2 2" xfId="982"/>
    <cellStyle name="20% - Accent1 5 2 2 2 2 2" xfId="983"/>
    <cellStyle name="20% - Accent1 5 2 2 2 2 2 2" xfId="984"/>
    <cellStyle name="20% - Accent1 5 2 2 2 2 3" xfId="985"/>
    <cellStyle name="20% - Accent1 5 2 2 2 3" xfId="986"/>
    <cellStyle name="20% - Accent1 5 2 2 2 3 2" xfId="987"/>
    <cellStyle name="20% - Accent1 5 2 2 2 3 2 2" xfId="988"/>
    <cellStyle name="20% - Accent1 5 2 2 2 3 3" xfId="989"/>
    <cellStyle name="20% - Accent1 5 2 2 2 4" xfId="990"/>
    <cellStyle name="20% - Accent1 5 2 2 2 4 2" xfId="991"/>
    <cellStyle name="20% - Accent1 5 2 2 2 5" xfId="992"/>
    <cellStyle name="20% - Accent1 5 2 2 3" xfId="993"/>
    <cellStyle name="20% - Accent1 5 2 2 3 2" xfId="994"/>
    <cellStyle name="20% - Accent1 5 2 2 3 2 2" xfId="995"/>
    <cellStyle name="20% - Accent1 5 2 2 3 3" xfId="996"/>
    <cellStyle name="20% - Accent1 5 2 2 4" xfId="997"/>
    <cellStyle name="20% - Accent1 5 2 2 4 2" xfId="998"/>
    <cellStyle name="20% - Accent1 5 2 2 4 2 2" xfId="999"/>
    <cellStyle name="20% - Accent1 5 2 2 4 3" xfId="1000"/>
    <cellStyle name="20% - Accent1 5 2 2 5" xfId="1001"/>
    <cellStyle name="20% - Accent1 5 2 2 5 2" xfId="1002"/>
    <cellStyle name="20% - Accent1 5 2 2 6" xfId="1003"/>
    <cellStyle name="20% - Accent1 5 2 3" xfId="1004"/>
    <cellStyle name="20% - Accent1 5 2 3 2" xfId="1005"/>
    <cellStyle name="20% - Accent1 5 2 3 2 2" xfId="1006"/>
    <cellStyle name="20% - Accent1 5 2 3 2 2 2" xfId="1007"/>
    <cellStyle name="20% - Accent1 5 2 3 2 3" xfId="1008"/>
    <cellStyle name="20% - Accent1 5 2 3 3" xfId="1009"/>
    <cellStyle name="20% - Accent1 5 2 3 3 2" xfId="1010"/>
    <cellStyle name="20% - Accent1 5 2 3 3 2 2" xfId="1011"/>
    <cellStyle name="20% - Accent1 5 2 3 3 3" xfId="1012"/>
    <cellStyle name="20% - Accent1 5 2 3 4" xfId="1013"/>
    <cellStyle name="20% - Accent1 5 2 3 4 2" xfId="1014"/>
    <cellStyle name="20% - Accent1 5 2 3 5" xfId="1015"/>
    <cellStyle name="20% - Accent1 5 2 4" xfId="1016"/>
    <cellStyle name="20% - Accent1 5 2 4 2" xfId="1017"/>
    <cellStyle name="20% - Accent1 5 2 4 2 2" xfId="1018"/>
    <cellStyle name="20% - Accent1 5 2 4 3" xfId="1019"/>
    <cellStyle name="20% - Accent1 5 2 5" xfId="1020"/>
    <cellStyle name="20% - Accent1 5 2 5 2" xfId="1021"/>
    <cellStyle name="20% - Accent1 5 2 5 2 2" xfId="1022"/>
    <cellStyle name="20% - Accent1 5 2 5 3" xfId="1023"/>
    <cellStyle name="20% - Accent1 5 2 6" xfId="1024"/>
    <cellStyle name="20% - Accent1 5 2 6 2" xfId="1025"/>
    <cellStyle name="20% - Accent1 5 2 7" xfId="1026"/>
    <cellStyle name="20% - Accent1 5 3" xfId="1027"/>
    <cellStyle name="20% - Accent1 5 3 2" xfId="1028"/>
    <cellStyle name="20% - Accent1 5 3 2 2" xfId="1029"/>
    <cellStyle name="20% - Accent1 5 3 2 2 2" xfId="1030"/>
    <cellStyle name="20% - Accent1 5 3 2 2 2 2" xfId="1031"/>
    <cellStyle name="20% - Accent1 5 3 2 2 3" xfId="1032"/>
    <cellStyle name="20% - Accent1 5 3 2 3" xfId="1033"/>
    <cellStyle name="20% - Accent1 5 3 2 3 2" xfId="1034"/>
    <cellStyle name="20% - Accent1 5 3 2 3 2 2" xfId="1035"/>
    <cellStyle name="20% - Accent1 5 3 2 3 3" xfId="1036"/>
    <cellStyle name="20% - Accent1 5 3 2 4" xfId="1037"/>
    <cellStyle name="20% - Accent1 5 3 2 4 2" xfId="1038"/>
    <cellStyle name="20% - Accent1 5 3 2 5" xfId="1039"/>
    <cellStyle name="20% - Accent1 5 3 3" xfId="1040"/>
    <cellStyle name="20% - Accent1 5 3 3 2" xfId="1041"/>
    <cellStyle name="20% - Accent1 5 3 3 2 2" xfId="1042"/>
    <cellStyle name="20% - Accent1 5 3 3 3" xfId="1043"/>
    <cellStyle name="20% - Accent1 5 3 4" xfId="1044"/>
    <cellStyle name="20% - Accent1 5 3 4 2" xfId="1045"/>
    <cellStyle name="20% - Accent1 5 3 4 2 2" xfId="1046"/>
    <cellStyle name="20% - Accent1 5 3 4 3" xfId="1047"/>
    <cellStyle name="20% - Accent1 5 3 5" xfId="1048"/>
    <cellStyle name="20% - Accent1 5 3 5 2" xfId="1049"/>
    <cellStyle name="20% - Accent1 5 3 6" xfId="1050"/>
    <cellStyle name="20% - Accent1 5 4" xfId="1051"/>
    <cellStyle name="20% - Accent1 5 4 2" xfId="1052"/>
    <cellStyle name="20% - Accent1 5 4 2 2" xfId="1053"/>
    <cellStyle name="20% - Accent1 5 4 2 2 2" xfId="1054"/>
    <cellStyle name="20% - Accent1 5 4 2 3" xfId="1055"/>
    <cellStyle name="20% - Accent1 5 4 3" xfId="1056"/>
    <cellStyle name="20% - Accent1 5 4 3 2" xfId="1057"/>
    <cellStyle name="20% - Accent1 5 4 3 2 2" xfId="1058"/>
    <cellStyle name="20% - Accent1 5 4 3 3" xfId="1059"/>
    <cellStyle name="20% - Accent1 5 4 4" xfId="1060"/>
    <cellStyle name="20% - Accent1 5 4 4 2" xfId="1061"/>
    <cellStyle name="20% - Accent1 5 4 5" xfId="1062"/>
    <cellStyle name="20% - Accent1 5 5" xfId="1063"/>
    <cellStyle name="20% - Accent1 5 5 2" xfId="1064"/>
    <cellStyle name="20% - Accent1 5 5 2 2" xfId="1065"/>
    <cellStyle name="20% - Accent1 5 5 3" xfId="1066"/>
    <cellStyle name="20% - Accent1 5 6" xfId="1067"/>
    <cellStyle name="20% - Accent1 5 6 2" xfId="1068"/>
    <cellStyle name="20% - Accent1 5 6 2 2" xfId="1069"/>
    <cellStyle name="20% - Accent1 5 6 3" xfId="1070"/>
    <cellStyle name="20% - Accent1 5 7" xfId="1071"/>
    <cellStyle name="20% - Accent1 5 7 2" xfId="1072"/>
    <cellStyle name="20% - Accent1 5 8" xfId="1073"/>
    <cellStyle name="20% - Accent1 6" xfId="1074"/>
    <cellStyle name="20% - Accent1 6 2" xfId="1075"/>
    <cellStyle name="20% - Accent1 6 2 2" xfId="1076"/>
    <cellStyle name="20% - Accent1 6 2 2 2" xfId="1077"/>
    <cellStyle name="20% - Accent1 6 2 2 2 2" xfId="1078"/>
    <cellStyle name="20% - Accent1 6 2 2 2 2 2" xfId="1079"/>
    <cellStyle name="20% - Accent1 6 2 2 2 3" xfId="1080"/>
    <cellStyle name="20% - Accent1 6 2 2 3" xfId="1081"/>
    <cellStyle name="20% - Accent1 6 2 2 3 2" xfId="1082"/>
    <cellStyle name="20% - Accent1 6 2 2 3 2 2" xfId="1083"/>
    <cellStyle name="20% - Accent1 6 2 2 3 3" xfId="1084"/>
    <cellStyle name="20% - Accent1 6 2 2 4" xfId="1085"/>
    <cellStyle name="20% - Accent1 6 2 2 4 2" xfId="1086"/>
    <cellStyle name="20% - Accent1 6 2 2 5" xfId="1087"/>
    <cellStyle name="20% - Accent1 6 2 3" xfId="1088"/>
    <cellStyle name="20% - Accent1 6 2 3 2" xfId="1089"/>
    <cellStyle name="20% - Accent1 6 2 3 2 2" xfId="1090"/>
    <cellStyle name="20% - Accent1 6 2 3 3" xfId="1091"/>
    <cellStyle name="20% - Accent1 6 2 4" xfId="1092"/>
    <cellStyle name="20% - Accent1 6 2 4 2" xfId="1093"/>
    <cellStyle name="20% - Accent1 6 2 4 2 2" xfId="1094"/>
    <cellStyle name="20% - Accent1 6 2 4 3" xfId="1095"/>
    <cellStyle name="20% - Accent1 6 2 5" xfId="1096"/>
    <cellStyle name="20% - Accent1 6 2 5 2" xfId="1097"/>
    <cellStyle name="20% - Accent1 6 2 6" xfId="1098"/>
    <cellStyle name="20% - Accent1 6 3" xfId="1099"/>
    <cellStyle name="20% - Accent1 6 3 2" xfId="1100"/>
    <cellStyle name="20% - Accent1 6 3 2 2" xfId="1101"/>
    <cellStyle name="20% - Accent1 6 3 2 2 2" xfId="1102"/>
    <cellStyle name="20% - Accent1 6 3 2 3" xfId="1103"/>
    <cellStyle name="20% - Accent1 6 3 3" xfId="1104"/>
    <cellStyle name="20% - Accent1 6 3 3 2" xfId="1105"/>
    <cellStyle name="20% - Accent1 6 3 3 2 2" xfId="1106"/>
    <cellStyle name="20% - Accent1 6 3 3 3" xfId="1107"/>
    <cellStyle name="20% - Accent1 6 3 4" xfId="1108"/>
    <cellStyle name="20% - Accent1 6 3 4 2" xfId="1109"/>
    <cellStyle name="20% - Accent1 6 3 5" xfId="1110"/>
    <cellStyle name="20% - Accent1 6 4" xfId="1111"/>
    <cellStyle name="20% - Accent1 6 4 2" xfId="1112"/>
    <cellStyle name="20% - Accent1 6 4 2 2" xfId="1113"/>
    <cellStyle name="20% - Accent1 6 4 3" xfId="1114"/>
    <cellStyle name="20% - Accent1 6 5" xfId="1115"/>
    <cellStyle name="20% - Accent1 6 5 2" xfId="1116"/>
    <cellStyle name="20% - Accent1 6 5 2 2" xfId="1117"/>
    <cellStyle name="20% - Accent1 6 5 3" xfId="1118"/>
    <cellStyle name="20% - Accent1 6 6" xfId="1119"/>
    <cellStyle name="20% - Accent1 6 6 2" xfId="1120"/>
    <cellStyle name="20% - Accent1 6 7" xfId="1121"/>
    <cellStyle name="20% - Accent1 7" xfId="1122"/>
    <cellStyle name="20% - Accent1 7 2" xfId="1123"/>
    <cellStyle name="20% - Accent1 7 2 2" xfId="1124"/>
    <cellStyle name="20% - Accent1 7 2 2 2" xfId="1125"/>
    <cellStyle name="20% - Accent1 7 2 2 2 2" xfId="1126"/>
    <cellStyle name="20% - Accent1 7 2 2 3" xfId="1127"/>
    <cellStyle name="20% - Accent1 7 2 3" xfId="1128"/>
    <cellStyle name="20% - Accent1 7 2 3 2" xfId="1129"/>
    <cellStyle name="20% - Accent1 7 2 3 2 2" xfId="1130"/>
    <cellStyle name="20% - Accent1 7 2 3 3" xfId="1131"/>
    <cellStyle name="20% - Accent1 7 2 4" xfId="1132"/>
    <cellStyle name="20% - Accent1 7 2 4 2" xfId="1133"/>
    <cellStyle name="20% - Accent1 7 2 5" xfId="1134"/>
    <cellStyle name="20% - Accent1 7 3" xfId="1135"/>
    <cellStyle name="20% - Accent1 7 3 2" xfId="1136"/>
    <cellStyle name="20% - Accent1 7 3 2 2" xfId="1137"/>
    <cellStyle name="20% - Accent1 7 3 3" xfId="1138"/>
    <cellStyle name="20% - Accent1 7 4" xfId="1139"/>
    <cellStyle name="20% - Accent1 7 4 2" xfId="1140"/>
    <cellStyle name="20% - Accent1 7 4 2 2" xfId="1141"/>
    <cellStyle name="20% - Accent1 7 4 3" xfId="1142"/>
    <cellStyle name="20% - Accent1 7 5" xfId="1143"/>
    <cellStyle name="20% - Accent1 7 5 2" xfId="1144"/>
    <cellStyle name="20% - Accent1 7 6" xfId="1145"/>
    <cellStyle name="20% - Accent1 8" xfId="1146"/>
    <cellStyle name="20% - Accent1 8 2" xfId="1147"/>
    <cellStyle name="20% - Accent1 8 2 2" xfId="1148"/>
    <cellStyle name="20% - Accent1 8 2 2 2" xfId="1149"/>
    <cellStyle name="20% - Accent1 8 2 2 2 2" xfId="1150"/>
    <cellStyle name="20% - Accent1 8 2 2 3" xfId="1151"/>
    <cellStyle name="20% - Accent1 8 2 3" xfId="1152"/>
    <cellStyle name="20% - Accent1 8 2 3 2" xfId="1153"/>
    <cellStyle name="20% - Accent1 8 2 3 2 2" xfId="1154"/>
    <cellStyle name="20% - Accent1 8 2 3 3" xfId="1155"/>
    <cellStyle name="20% - Accent1 8 2 4" xfId="1156"/>
    <cellStyle name="20% - Accent1 8 2 4 2" xfId="1157"/>
    <cellStyle name="20% - Accent1 8 2 5" xfId="1158"/>
    <cellStyle name="20% - Accent1 8 3" xfId="1159"/>
    <cellStyle name="20% - Accent1 8 3 2" xfId="1160"/>
    <cellStyle name="20% - Accent1 8 3 2 2" xfId="1161"/>
    <cellStyle name="20% - Accent1 8 3 3" xfId="1162"/>
    <cellStyle name="20% - Accent1 8 4" xfId="1163"/>
    <cellStyle name="20% - Accent1 8 4 2" xfId="1164"/>
    <cellStyle name="20% - Accent1 8 4 2 2" xfId="1165"/>
    <cellStyle name="20% - Accent1 8 4 3" xfId="1166"/>
    <cellStyle name="20% - Accent1 8 5" xfId="1167"/>
    <cellStyle name="20% - Accent1 8 5 2" xfId="1168"/>
    <cellStyle name="20% - Accent1 8 6" xfId="1169"/>
    <cellStyle name="20% - Accent1 9" xfId="1170"/>
    <cellStyle name="20% - Accent1 9 2" xfId="1171"/>
    <cellStyle name="20% - Accent1 9 2 2" xfId="1172"/>
    <cellStyle name="20% - Accent1 9 2 2 2" xfId="1173"/>
    <cellStyle name="20% - Accent1 9 2 3" xfId="1174"/>
    <cellStyle name="20% - Accent1 9 3" xfId="1175"/>
    <cellStyle name="20% - Accent1 9 3 2" xfId="1176"/>
    <cellStyle name="20% - Accent1 9 3 2 2" xfId="1177"/>
    <cellStyle name="20% - Accent1 9 3 3" xfId="1178"/>
    <cellStyle name="20% - Accent1 9 4" xfId="1179"/>
    <cellStyle name="20% - Accent1 9 4 2" xfId="1180"/>
    <cellStyle name="20% - Accent1 9 5" xfId="1181"/>
    <cellStyle name="20% - Accent2 10" xfId="1182"/>
    <cellStyle name="20% - Accent2 10 2" xfId="1183"/>
    <cellStyle name="20% - Accent2 10 2 2" xfId="1184"/>
    <cellStyle name="20% - Accent2 10 3" xfId="1185"/>
    <cellStyle name="20% - Accent2 11" xfId="1186"/>
    <cellStyle name="20% - Accent2 11 2" xfId="1187"/>
    <cellStyle name="20% - Accent2 11 2 2" xfId="1188"/>
    <cellStyle name="20% - Accent2 11 3" xfId="1189"/>
    <cellStyle name="20% - Accent2 12" xfId="1190"/>
    <cellStyle name="20% - Accent2 12 2" xfId="1191"/>
    <cellStyle name="20% - Accent2 12 2 2" xfId="1192"/>
    <cellStyle name="20% - Accent2 12 3" xfId="1193"/>
    <cellStyle name="20% - Accent2 13" xfId="1194"/>
    <cellStyle name="20% - Accent2 13 2" xfId="1195"/>
    <cellStyle name="20% - Accent2 14" xfId="1196"/>
    <cellStyle name="20% - Accent2 14 2" xfId="1197"/>
    <cellStyle name="20% - Accent2 15" xfId="1198"/>
    <cellStyle name="20% - Accent2 2" xfId="1199"/>
    <cellStyle name="20% - Accent2 2 10" xfId="1200"/>
    <cellStyle name="20% - Accent2 2 10 2" xfId="1201"/>
    <cellStyle name="20% - Accent2 2 11" xfId="1202"/>
    <cellStyle name="20% - Accent2 2 2" xfId="1203"/>
    <cellStyle name="20% - Accent2 2 2 10" xfId="1204"/>
    <cellStyle name="20% - Accent2 2 2 2" xfId="1205"/>
    <cellStyle name="20% - Accent2 2 2 2 2" xfId="1206"/>
    <cellStyle name="20% - Accent2 2 2 2 2 2" xfId="1207"/>
    <cellStyle name="20% - Accent2 2 2 2 2 2 2" xfId="1208"/>
    <cellStyle name="20% - Accent2 2 2 2 2 2 2 2" xfId="1209"/>
    <cellStyle name="20% - Accent2 2 2 2 2 2 2 2 2" xfId="1210"/>
    <cellStyle name="20% - Accent2 2 2 2 2 2 2 2 2 2" xfId="1211"/>
    <cellStyle name="20% - Accent2 2 2 2 2 2 2 2 3" xfId="1212"/>
    <cellStyle name="20% - Accent2 2 2 2 2 2 2 3" xfId="1213"/>
    <cellStyle name="20% - Accent2 2 2 2 2 2 2 3 2" xfId="1214"/>
    <cellStyle name="20% - Accent2 2 2 2 2 2 2 3 2 2" xfId="1215"/>
    <cellStyle name="20% - Accent2 2 2 2 2 2 2 3 3" xfId="1216"/>
    <cellStyle name="20% - Accent2 2 2 2 2 2 2 4" xfId="1217"/>
    <cellStyle name="20% - Accent2 2 2 2 2 2 2 4 2" xfId="1218"/>
    <cellStyle name="20% - Accent2 2 2 2 2 2 2 5" xfId="1219"/>
    <cellStyle name="20% - Accent2 2 2 2 2 2 3" xfId="1220"/>
    <cellStyle name="20% - Accent2 2 2 2 2 2 3 2" xfId="1221"/>
    <cellStyle name="20% - Accent2 2 2 2 2 2 3 2 2" xfId="1222"/>
    <cellStyle name="20% - Accent2 2 2 2 2 2 3 3" xfId="1223"/>
    <cellStyle name="20% - Accent2 2 2 2 2 2 4" xfId="1224"/>
    <cellStyle name="20% - Accent2 2 2 2 2 2 4 2" xfId="1225"/>
    <cellStyle name="20% - Accent2 2 2 2 2 2 4 2 2" xfId="1226"/>
    <cellStyle name="20% - Accent2 2 2 2 2 2 4 3" xfId="1227"/>
    <cellStyle name="20% - Accent2 2 2 2 2 2 5" xfId="1228"/>
    <cellStyle name="20% - Accent2 2 2 2 2 2 5 2" xfId="1229"/>
    <cellStyle name="20% - Accent2 2 2 2 2 2 6" xfId="1230"/>
    <cellStyle name="20% - Accent2 2 2 2 2 3" xfId="1231"/>
    <cellStyle name="20% - Accent2 2 2 2 2 3 2" xfId="1232"/>
    <cellStyle name="20% - Accent2 2 2 2 2 3 2 2" xfId="1233"/>
    <cellStyle name="20% - Accent2 2 2 2 2 3 2 2 2" xfId="1234"/>
    <cellStyle name="20% - Accent2 2 2 2 2 3 2 3" xfId="1235"/>
    <cellStyle name="20% - Accent2 2 2 2 2 3 3" xfId="1236"/>
    <cellStyle name="20% - Accent2 2 2 2 2 3 3 2" xfId="1237"/>
    <cellStyle name="20% - Accent2 2 2 2 2 3 3 2 2" xfId="1238"/>
    <cellStyle name="20% - Accent2 2 2 2 2 3 3 3" xfId="1239"/>
    <cellStyle name="20% - Accent2 2 2 2 2 3 4" xfId="1240"/>
    <cellStyle name="20% - Accent2 2 2 2 2 3 4 2" xfId="1241"/>
    <cellStyle name="20% - Accent2 2 2 2 2 3 5" xfId="1242"/>
    <cellStyle name="20% - Accent2 2 2 2 2 4" xfId="1243"/>
    <cellStyle name="20% - Accent2 2 2 2 2 4 2" xfId="1244"/>
    <cellStyle name="20% - Accent2 2 2 2 2 4 2 2" xfId="1245"/>
    <cellStyle name="20% - Accent2 2 2 2 2 4 3" xfId="1246"/>
    <cellStyle name="20% - Accent2 2 2 2 2 5" xfId="1247"/>
    <cellStyle name="20% - Accent2 2 2 2 2 5 2" xfId="1248"/>
    <cellStyle name="20% - Accent2 2 2 2 2 5 2 2" xfId="1249"/>
    <cellStyle name="20% - Accent2 2 2 2 2 5 3" xfId="1250"/>
    <cellStyle name="20% - Accent2 2 2 2 2 6" xfId="1251"/>
    <cellStyle name="20% - Accent2 2 2 2 2 6 2" xfId="1252"/>
    <cellStyle name="20% - Accent2 2 2 2 2 7" xfId="1253"/>
    <cellStyle name="20% - Accent2 2 2 2 3" xfId="1254"/>
    <cellStyle name="20% - Accent2 2 2 2 3 2" xfId="1255"/>
    <cellStyle name="20% - Accent2 2 2 2 3 2 2" xfId="1256"/>
    <cellStyle name="20% - Accent2 2 2 2 3 2 2 2" xfId="1257"/>
    <cellStyle name="20% - Accent2 2 2 2 3 2 2 2 2" xfId="1258"/>
    <cellStyle name="20% - Accent2 2 2 2 3 2 2 3" xfId="1259"/>
    <cellStyle name="20% - Accent2 2 2 2 3 2 3" xfId="1260"/>
    <cellStyle name="20% - Accent2 2 2 2 3 2 3 2" xfId="1261"/>
    <cellStyle name="20% - Accent2 2 2 2 3 2 3 2 2" xfId="1262"/>
    <cellStyle name="20% - Accent2 2 2 2 3 2 3 3" xfId="1263"/>
    <cellStyle name="20% - Accent2 2 2 2 3 2 4" xfId="1264"/>
    <cellStyle name="20% - Accent2 2 2 2 3 2 4 2" xfId="1265"/>
    <cellStyle name="20% - Accent2 2 2 2 3 2 5" xfId="1266"/>
    <cellStyle name="20% - Accent2 2 2 2 3 3" xfId="1267"/>
    <cellStyle name="20% - Accent2 2 2 2 3 3 2" xfId="1268"/>
    <cellStyle name="20% - Accent2 2 2 2 3 3 2 2" xfId="1269"/>
    <cellStyle name="20% - Accent2 2 2 2 3 3 3" xfId="1270"/>
    <cellStyle name="20% - Accent2 2 2 2 3 4" xfId="1271"/>
    <cellStyle name="20% - Accent2 2 2 2 3 4 2" xfId="1272"/>
    <cellStyle name="20% - Accent2 2 2 2 3 4 2 2" xfId="1273"/>
    <cellStyle name="20% - Accent2 2 2 2 3 4 3" xfId="1274"/>
    <cellStyle name="20% - Accent2 2 2 2 3 5" xfId="1275"/>
    <cellStyle name="20% - Accent2 2 2 2 3 5 2" xfId="1276"/>
    <cellStyle name="20% - Accent2 2 2 2 3 6" xfId="1277"/>
    <cellStyle name="20% - Accent2 2 2 2 4" xfId="1278"/>
    <cellStyle name="20% - Accent2 2 2 2 4 2" xfId="1279"/>
    <cellStyle name="20% - Accent2 2 2 2 4 2 2" xfId="1280"/>
    <cellStyle name="20% - Accent2 2 2 2 4 2 2 2" xfId="1281"/>
    <cellStyle name="20% - Accent2 2 2 2 4 2 3" xfId="1282"/>
    <cellStyle name="20% - Accent2 2 2 2 4 3" xfId="1283"/>
    <cellStyle name="20% - Accent2 2 2 2 4 3 2" xfId="1284"/>
    <cellStyle name="20% - Accent2 2 2 2 4 3 2 2" xfId="1285"/>
    <cellStyle name="20% - Accent2 2 2 2 4 3 3" xfId="1286"/>
    <cellStyle name="20% - Accent2 2 2 2 4 4" xfId="1287"/>
    <cellStyle name="20% - Accent2 2 2 2 4 4 2" xfId="1288"/>
    <cellStyle name="20% - Accent2 2 2 2 4 5" xfId="1289"/>
    <cellStyle name="20% - Accent2 2 2 2 5" xfId="1290"/>
    <cellStyle name="20% - Accent2 2 2 2 5 2" xfId="1291"/>
    <cellStyle name="20% - Accent2 2 2 2 5 2 2" xfId="1292"/>
    <cellStyle name="20% - Accent2 2 2 2 5 3" xfId="1293"/>
    <cellStyle name="20% - Accent2 2 2 2 6" xfId="1294"/>
    <cellStyle name="20% - Accent2 2 2 2 6 2" xfId="1295"/>
    <cellStyle name="20% - Accent2 2 2 2 6 2 2" xfId="1296"/>
    <cellStyle name="20% - Accent2 2 2 2 6 3" xfId="1297"/>
    <cellStyle name="20% - Accent2 2 2 2 7" xfId="1298"/>
    <cellStyle name="20% - Accent2 2 2 2 7 2" xfId="1299"/>
    <cellStyle name="20% - Accent2 2 2 2 8" xfId="1300"/>
    <cellStyle name="20% - Accent2 2 2 3" xfId="1301"/>
    <cellStyle name="20% - Accent2 2 2 3 2" xfId="1302"/>
    <cellStyle name="20% - Accent2 2 2 3 2 2" xfId="1303"/>
    <cellStyle name="20% - Accent2 2 2 3 2 2 2" xfId="1304"/>
    <cellStyle name="20% - Accent2 2 2 3 2 2 2 2" xfId="1305"/>
    <cellStyle name="20% - Accent2 2 2 3 2 2 2 2 2" xfId="1306"/>
    <cellStyle name="20% - Accent2 2 2 3 2 2 2 2 2 2" xfId="1307"/>
    <cellStyle name="20% - Accent2 2 2 3 2 2 2 2 3" xfId="1308"/>
    <cellStyle name="20% - Accent2 2 2 3 2 2 2 3" xfId="1309"/>
    <cellStyle name="20% - Accent2 2 2 3 2 2 2 3 2" xfId="1310"/>
    <cellStyle name="20% - Accent2 2 2 3 2 2 2 3 2 2" xfId="1311"/>
    <cellStyle name="20% - Accent2 2 2 3 2 2 2 3 3" xfId="1312"/>
    <cellStyle name="20% - Accent2 2 2 3 2 2 2 4" xfId="1313"/>
    <cellStyle name="20% - Accent2 2 2 3 2 2 2 4 2" xfId="1314"/>
    <cellStyle name="20% - Accent2 2 2 3 2 2 2 5" xfId="1315"/>
    <cellStyle name="20% - Accent2 2 2 3 2 2 3" xfId="1316"/>
    <cellStyle name="20% - Accent2 2 2 3 2 2 3 2" xfId="1317"/>
    <cellStyle name="20% - Accent2 2 2 3 2 2 3 2 2" xfId="1318"/>
    <cellStyle name="20% - Accent2 2 2 3 2 2 3 3" xfId="1319"/>
    <cellStyle name="20% - Accent2 2 2 3 2 2 4" xfId="1320"/>
    <cellStyle name="20% - Accent2 2 2 3 2 2 4 2" xfId="1321"/>
    <cellStyle name="20% - Accent2 2 2 3 2 2 4 2 2" xfId="1322"/>
    <cellStyle name="20% - Accent2 2 2 3 2 2 4 3" xfId="1323"/>
    <cellStyle name="20% - Accent2 2 2 3 2 2 5" xfId="1324"/>
    <cellStyle name="20% - Accent2 2 2 3 2 2 5 2" xfId="1325"/>
    <cellStyle name="20% - Accent2 2 2 3 2 2 6" xfId="1326"/>
    <cellStyle name="20% - Accent2 2 2 3 2 3" xfId="1327"/>
    <cellStyle name="20% - Accent2 2 2 3 2 3 2" xfId="1328"/>
    <cellStyle name="20% - Accent2 2 2 3 2 3 2 2" xfId="1329"/>
    <cellStyle name="20% - Accent2 2 2 3 2 3 2 2 2" xfId="1330"/>
    <cellStyle name="20% - Accent2 2 2 3 2 3 2 3" xfId="1331"/>
    <cellStyle name="20% - Accent2 2 2 3 2 3 3" xfId="1332"/>
    <cellStyle name="20% - Accent2 2 2 3 2 3 3 2" xfId="1333"/>
    <cellStyle name="20% - Accent2 2 2 3 2 3 3 2 2" xfId="1334"/>
    <cellStyle name="20% - Accent2 2 2 3 2 3 3 3" xfId="1335"/>
    <cellStyle name="20% - Accent2 2 2 3 2 3 4" xfId="1336"/>
    <cellStyle name="20% - Accent2 2 2 3 2 3 4 2" xfId="1337"/>
    <cellStyle name="20% - Accent2 2 2 3 2 3 5" xfId="1338"/>
    <cellStyle name="20% - Accent2 2 2 3 2 4" xfId="1339"/>
    <cellStyle name="20% - Accent2 2 2 3 2 4 2" xfId="1340"/>
    <cellStyle name="20% - Accent2 2 2 3 2 4 2 2" xfId="1341"/>
    <cellStyle name="20% - Accent2 2 2 3 2 4 3" xfId="1342"/>
    <cellStyle name="20% - Accent2 2 2 3 2 5" xfId="1343"/>
    <cellStyle name="20% - Accent2 2 2 3 2 5 2" xfId="1344"/>
    <cellStyle name="20% - Accent2 2 2 3 2 5 2 2" xfId="1345"/>
    <cellStyle name="20% - Accent2 2 2 3 2 5 3" xfId="1346"/>
    <cellStyle name="20% - Accent2 2 2 3 2 6" xfId="1347"/>
    <cellStyle name="20% - Accent2 2 2 3 2 6 2" xfId="1348"/>
    <cellStyle name="20% - Accent2 2 2 3 2 7" xfId="1349"/>
    <cellStyle name="20% - Accent2 2 2 3 3" xfId="1350"/>
    <cellStyle name="20% - Accent2 2 2 3 3 2" xfId="1351"/>
    <cellStyle name="20% - Accent2 2 2 3 3 2 2" xfId="1352"/>
    <cellStyle name="20% - Accent2 2 2 3 3 2 2 2" xfId="1353"/>
    <cellStyle name="20% - Accent2 2 2 3 3 2 2 2 2" xfId="1354"/>
    <cellStyle name="20% - Accent2 2 2 3 3 2 2 3" xfId="1355"/>
    <cellStyle name="20% - Accent2 2 2 3 3 2 3" xfId="1356"/>
    <cellStyle name="20% - Accent2 2 2 3 3 2 3 2" xfId="1357"/>
    <cellStyle name="20% - Accent2 2 2 3 3 2 3 2 2" xfId="1358"/>
    <cellStyle name="20% - Accent2 2 2 3 3 2 3 3" xfId="1359"/>
    <cellStyle name="20% - Accent2 2 2 3 3 2 4" xfId="1360"/>
    <cellStyle name="20% - Accent2 2 2 3 3 2 4 2" xfId="1361"/>
    <cellStyle name="20% - Accent2 2 2 3 3 2 5" xfId="1362"/>
    <cellStyle name="20% - Accent2 2 2 3 3 3" xfId="1363"/>
    <cellStyle name="20% - Accent2 2 2 3 3 3 2" xfId="1364"/>
    <cellStyle name="20% - Accent2 2 2 3 3 3 2 2" xfId="1365"/>
    <cellStyle name="20% - Accent2 2 2 3 3 3 3" xfId="1366"/>
    <cellStyle name="20% - Accent2 2 2 3 3 4" xfId="1367"/>
    <cellStyle name="20% - Accent2 2 2 3 3 4 2" xfId="1368"/>
    <cellStyle name="20% - Accent2 2 2 3 3 4 2 2" xfId="1369"/>
    <cellStyle name="20% - Accent2 2 2 3 3 4 3" xfId="1370"/>
    <cellStyle name="20% - Accent2 2 2 3 3 5" xfId="1371"/>
    <cellStyle name="20% - Accent2 2 2 3 3 5 2" xfId="1372"/>
    <cellStyle name="20% - Accent2 2 2 3 3 6" xfId="1373"/>
    <cellStyle name="20% - Accent2 2 2 3 4" xfId="1374"/>
    <cellStyle name="20% - Accent2 2 2 3 4 2" xfId="1375"/>
    <cellStyle name="20% - Accent2 2 2 3 4 2 2" xfId="1376"/>
    <cellStyle name="20% - Accent2 2 2 3 4 2 2 2" xfId="1377"/>
    <cellStyle name="20% - Accent2 2 2 3 4 2 3" xfId="1378"/>
    <cellStyle name="20% - Accent2 2 2 3 4 3" xfId="1379"/>
    <cellStyle name="20% - Accent2 2 2 3 4 3 2" xfId="1380"/>
    <cellStyle name="20% - Accent2 2 2 3 4 3 2 2" xfId="1381"/>
    <cellStyle name="20% - Accent2 2 2 3 4 3 3" xfId="1382"/>
    <cellStyle name="20% - Accent2 2 2 3 4 4" xfId="1383"/>
    <cellStyle name="20% - Accent2 2 2 3 4 4 2" xfId="1384"/>
    <cellStyle name="20% - Accent2 2 2 3 4 5" xfId="1385"/>
    <cellStyle name="20% - Accent2 2 2 3 5" xfId="1386"/>
    <cellStyle name="20% - Accent2 2 2 3 5 2" xfId="1387"/>
    <cellStyle name="20% - Accent2 2 2 3 5 2 2" xfId="1388"/>
    <cellStyle name="20% - Accent2 2 2 3 5 3" xfId="1389"/>
    <cellStyle name="20% - Accent2 2 2 3 6" xfId="1390"/>
    <cellStyle name="20% - Accent2 2 2 3 6 2" xfId="1391"/>
    <cellStyle name="20% - Accent2 2 2 3 6 2 2" xfId="1392"/>
    <cellStyle name="20% - Accent2 2 2 3 6 3" xfId="1393"/>
    <cellStyle name="20% - Accent2 2 2 3 7" xfId="1394"/>
    <cellStyle name="20% - Accent2 2 2 3 7 2" xfId="1395"/>
    <cellStyle name="20% - Accent2 2 2 3 8" xfId="1396"/>
    <cellStyle name="20% - Accent2 2 2 4" xfId="1397"/>
    <cellStyle name="20% - Accent2 2 2 4 2" xfId="1398"/>
    <cellStyle name="20% - Accent2 2 2 4 2 2" xfId="1399"/>
    <cellStyle name="20% - Accent2 2 2 4 2 2 2" xfId="1400"/>
    <cellStyle name="20% - Accent2 2 2 4 2 2 2 2" xfId="1401"/>
    <cellStyle name="20% - Accent2 2 2 4 2 2 2 2 2" xfId="1402"/>
    <cellStyle name="20% - Accent2 2 2 4 2 2 2 3" xfId="1403"/>
    <cellStyle name="20% - Accent2 2 2 4 2 2 3" xfId="1404"/>
    <cellStyle name="20% - Accent2 2 2 4 2 2 3 2" xfId="1405"/>
    <cellStyle name="20% - Accent2 2 2 4 2 2 3 2 2" xfId="1406"/>
    <cellStyle name="20% - Accent2 2 2 4 2 2 3 3" xfId="1407"/>
    <cellStyle name="20% - Accent2 2 2 4 2 2 4" xfId="1408"/>
    <cellStyle name="20% - Accent2 2 2 4 2 2 4 2" xfId="1409"/>
    <cellStyle name="20% - Accent2 2 2 4 2 2 5" xfId="1410"/>
    <cellStyle name="20% - Accent2 2 2 4 2 3" xfId="1411"/>
    <cellStyle name="20% - Accent2 2 2 4 2 3 2" xfId="1412"/>
    <cellStyle name="20% - Accent2 2 2 4 2 3 2 2" xfId="1413"/>
    <cellStyle name="20% - Accent2 2 2 4 2 3 3" xfId="1414"/>
    <cellStyle name="20% - Accent2 2 2 4 2 4" xfId="1415"/>
    <cellStyle name="20% - Accent2 2 2 4 2 4 2" xfId="1416"/>
    <cellStyle name="20% - Accent2 2 2 4 2 4 2 2" xfId="1417"/>
    <cellStyle name="20% - Accent2 2 2 4 2 4 3" xfId="1418"/>
    <cellStyle name="20% - Accent2 2 2 4 2 5" xfId="1419"/>
    <cellStyle name="20% - Accent2 2 2 4 2 5 2" xfId="1420"/>
    <cellStyle name="20% - Accent2 2 2 4 2 6" xfId="1421"/>
    <cellStyle name="20% - Accent2 2 2 4 3" xfId="1422"/>
    <cellStyle name="20% - Accent2 2 2 4 3 2" xfId="1423"/>
    <cellStyle name="20% - Accent2 2 2 4 3 2 2" xfId="1424"/>
    <cellStyle name="20% - Accent2 2 2 4 3 2 2 2" xfId="1425"/>
    <cellStyle name="20% - Accent2 2 2 4 3 2 3" xfId="1426"/>
    <cellStyle name="20% - Accent2 2 2 4 3 3" xfId="1427"/>
    <cellStyle name="20% - Accent2 2 2 4 3 3 2" xfId="1428"/>
    <cellStyle name="20% - Accent2 2 2 4 3 3 2 2" xfId="1429"/>
    <cellStyle name="20% - Accent2 2 2 4 3 3 3" xfId="1430"/>
    <cellStyle name="20% - Accent2 2 2 4 3 4" xfId="1431"/>
    <cellStyle name="20% - Accent2 2 2 4 3 4 2" xfId="1432"/>
    <cellStyle name="20% - Accent2 2 2 4 3 5" xfId="1433"/>
    <cellStyle name="20% - Accent2 2 2 4 4" xfId="1434"/>
    <cellStyle name="20% - Accent2 2 2 4 4 2" xfId="1435"/>
    <cellStyle name="20% - Accent2 2 2 4 4 2 2" xfId="1436"/>
    <cellStyle name="20% - Accent2 2 2 4 4 3" xfId="1437"/>
    <cellStyle name="20% - Accent2 2 2 4 5" xfId="1438"/>
    <cellStyle name="20% - Accent2 2 2 4 5 2" xfId="1439"/>
    <cellStyle name="20% - Accent2 2 2 4 5 2 2" xfId="1440"/>
    <cellStyle name="20% - Accent2 2 2 4 5 3" xfId="1441"/>
    <cellStyle name="20% - Accent2 2 2 4 6" xfId="1442"/>
    <cellStyle name="20% - Accent2 2 2 4 6 2" xfId="1443"/>
    <cellStyle name="20% - Accent2 2 2 4 7" xfId="1444"/>
    <cellStyle name="20% - Accent2 2 2 5" xfId="1445"/>
    <cellStyle name="20% - Accent2 2 2 5 2" xfId="1446"/>
    <cellStyle name="20% - Accent2 2 2 5 2 2" xfId="1447"/>
    <cellStyle name="20% - Accent2 2 2 5 2 2 2" xfId="1448"/>
    <cellStyle name="20% - Accent2 2 2 5 2 2 2 2" xfId="1449"/>
    <cellStyle name="20% - Accent2 2 2 5 2 2 3" xfId="1450"/>
    <cellStyle name="20% - Accent2 2 2 5 2 3" xfId="1451"/>
    <cellStyle name="20% - Accent2 2 2 5 2 3 2" xfId="1452"/>
    <cellStyle name="20% - Accent2 2 2 5 2 3 2 2" xfId="1453"/>
    <cellStyle name="20% - Accent2 2 2 5 2 3 3" xfId="1454"/>
    <cellStyle name="20% - Accent2 2 2 5 2 4" xfId="1455"/>
    <cellStyle name="20% - Accent2 2 2 5 2 4 2" xfId="1456"/>
    <cellStyle name="20% - Accent2 2 2 5 2 5" xfId="1457"/>
    <cellStyle name="20% - Accent2 2 2 5 3" xfId="1458"/>
    <cellStyle name="20% - Accent2 2 2 5 3 2" xfId="1459"/>
    <cellStyle name="20% - Accent2 2 2 5 3 2 2" xfId="1460"/>
    <cellStyle name="20% - Accent2 2 2 5 3 3" xfId="1461"/>
    <cellStyle name="20% - Accent2 2 2 5 4" xfId="1462"/>
    <cellStyle name="20% - Accent2 2 2 5 4 2" xfId="1463"/>
    <cellStyle name="20% - Accent2 2 2 5 4 2 2" xfId="1464"/>
    <cellStyle name="20% - Accent2 2 2 5 4 3" xfId="1465"/>
    <cellStyle name="20% - Accent2 2 2 5 5" xfId="1466"/>
    <cellStyle name="20% - Accent2 2 2 5 5 2" xfId="1467"/>
    <cellStyle name="20% - Accent2 2 2 5 6" xfId="1468"/>
    <cellStyle name="20% - Accent2 2 2 6" xfId="1469"/>
    <cellStyle name="20% - Accent2 2 2 6 2" xfId="1470"/>
    <cellStyle name="20% - Accent2 2 2 6 2 2" xfId="1471"/>
    <cellStyle name="20% - Accent2 2 2 6 2 2 2" xfId="1472"/>
    <cellStyle name="20% - Accent2 2 2 6 2 3" xfId="1473"/>
    <cellStyle name="20% - Accent2 2 2 6 3" xfId="1474"/>
    <cellStyle name="20% - Accent2 2 2 6 3 2" xfId="1475"/>
    <cellStyle name="20% - Accent2 2 2 6 3 2 2" xfId="1476"/>
    <cellStyle name="20% - Accent2 2 2 6 3 3" xfId="1477"/>
    <cellStyle name="20% - Accent2 2 2 6 4" xfId="1478"/>
    <cellStyle name="20% - Accent2 2 2 6 4 2" xfId="1479"/>
    <cellStyle name="20% - Accent2 2 2 6 5" xfId="1480"/>
    <cellStyle name="20% - Accent2 2 2 7" xfId="1481"/>
    <cellStyle name="20% - Accent2 2 2 7 2" xfId="1482"/>
    <cellStyle name="20% - Accent2 2 2 7 2 2" xfId="1483"/>
    <cellStyle name="20% - Accent2 2 2 7 3" xfId="1484"/>
    <cellStyle name="20% - Accent2 2 2 8" xfId="1485"/>
    <cellStyle name="20% - Accent2 2 2 8 2" xfId="1486"/>
    <cellStyle name="20% - Accent2 2 2 8 2 2" xfId="1487"/>
    <cellStyle name="20% - Accent2 2 2 8 3" xfId="1488"/>
    <cellStyle name="20% - Accent2 2 2 9" xfId="1489"/>
    <cellStyle name="20% - Accent2 2 2 9 2" xfId="1490"/>
    <cellStyle name="20% - Accent2 2 3" xfId="1491"/>
    <cellStyle name="20% - Accent2 2 3 2" xfId="1492"/>
    <cellStyle name="20% - Accent2 2 3 2 2" xfId="1493"/>
    <cellStyle name="20% - Accent2 2 3 2 2 2" xfId="1494"/>
    <cellStyle name="20% - Accent2 2 3 2 2 2 2" xfId="1495"/>
    <cellStyle name="20% - Accent2 2 3 2 2 2 2 2" xfId="1496"/>
    <cellStyle name="20% - Accent2 2 3 2 2 2 2 2 2" xfId="1497"/>
    <cellStyle name="20% - Accent2 2 3 2 2 2 2 3" xfId="1498"/>
    <cellStyle name="20% - Accent2 2 3 2 2 2 3" xfId="1499"/>
    <cellStyle name="20% - Accent2 2 3 2 2 2 3 2" xfId="1500"/>
    <cellStyle name="20% - Accent2 2 3 2 2 2 3 2 2" xfId="1501"/>
    <cellStyle name="20% - Accent2 2 3 2 2 2 3 3" xfId="1502"/>
    <cellStyle name="20% - Accent2 2 3 2 2 2 4" xfId="1503"/>
    <cellStyle name="20% - Accent2 2 3 2 2 2 4 2" xfId="1504"/>
    <cellStyle name="20% - Accent2 2 3 2 2 2 5" xfId="1505"/>
    <cellStyle name="20% - Accent2 2 3 2 2 3" xfId="1506"/>
    <cellStyle name="20% - Accent2 2 3 2 2 3 2" xfId="1507"/>
    <cellStyle name="20% - Accent2 2 3 2 2 3 2 2" xfId="1508"/>
    <cellStyle name="20% - Accent2 2 3 2 2 3 3" xfId="1509"/>
    <cellStyle name="20% - Accent2 2 3 2 2 4" xfId="1510"/>
    <cellStyle name="20% - Accent2 2 3 2 2 4 2" xfId="1511"/>
    <cellStyle name="20% - Accent2 2 3 2 2 4 2 2" xfId="1512"/>
    <cellStyle name="20% - Accent2 2 3 2 2 4 3" xfId="1513"/>
    <cellStyle name="20% - Accent2 2 3 2 2 5" xfId="1514"/>
    <cellStyle name="20% - Accent2 2 3 2 2 5 2" xfId="1515"/>
    <cellStyle name="20% - Accent2 2 3 2 2 6" xfId="1516"/>
    <cellStyle name="20% - Accent2 2 3 2 3" xfId="1517"/>
    <cellStyle name="20% - Accent2 2 3 2 3 2" xfId="1518"/>
    <cellStyle name="20% - Accent2 2 3 2 3 2 2" xfId="1519"/>
    <cellStyle name="20% - Accent2 2 3 2 3 2 2 2" xfId="1520"/>
    <cellStyle name="20% - Accent2 2 3 2 3 2 3" xfId="1521"/>
    <cellStyle name="20% - Accent2 2 3 2 3 3" xfId="1522"/>
    <cellStyle name="20% - Accent2 2 3 2 3 3 2" xfId="1523"/>
    <cellStyle name="20% - Accent2 2 3 2 3 3 2 2" xfId="1524"/>
    <cellStyle name="20% - Accent2 2 3 2 3 3 3" xfId="1525"/>
    <cellStyle name="20% - Accent2 2 3 2 3 4" xfId="1526"/>
    <cellStyle name="20% - Accent2 2 3 2 3 4 2" xfId="1527"/>
    <cellStyle name="20% - Accent2 2 3 2 3 5" xfId="1528"/>
    <cellStyle name="20% - Accent2 2 3 2 4" xfId="1529"/>
    <cellStyle name="20% - Accent2 2 3 2 4 2" xfId="1530"/>
    <cellStyle name="20% - Accent2 2 3 2 4 2 2" xfId="1531"/>
    <cellStyle name="20% - Accent2 2 3 2 4 3" xfId="1532"/>
    <cellStyle name="20% - Accent2 2 3 2 5" xfId="1533"/>
    <cellStyle name="20% - Accent2 2 3 2 5 2" xfId="1534"/>
    <cellStyle name="20% - Accent2 2 3 2 5 2 2" xfId="1535"/>
    <cellStyle name="20% - Accent2 2 3 2 5 3" xfId="1536"/>
    <cellStyle name="20% - Accent2 2 3 2 6" xfId="1537"/>
    <cellStyle name="20% - Accent2 2 3 2 6 2" xfId="1538"/>
    <cellStyle name="20% - Accent2 2 3 2 7" xfId="1539"/>
    <cellStyle name="20% - Accent2 2 3 3" xfId="1540"/>
    <cellStyle name="20% - Accent2 2 3 3 2" xfId="1541"/>
    <cellStyle name="20% - Accent2 2 3 3 2 2" xfId="1542"/>
    <cellStyle name="20% - Accent2 2 3 3 2 2 2" xfId="1543"/>
    <cellStyle name="20% - Accent2 2 3 3 2 2 2 2" xfId="1544"/>
    <cellStyle name="20% - Accent2 2 3 3 2 2 3" xfId="1545"/>
    <cellStyle name="20% - Accent2 2 3 3 2 3" xfId="1546"/>
    <cellStyle name="20% - Accent2 2 3 3 2 3 2" xfId="1547"/>
    <cellStyle name="20% - Accent2 2 3 3 2 3 2 2" xfId="1548"/>
    <cellStyle name="20% - Accent2 2 3 3 2 3 3" xfId="1549"/>
    <cellStyle name="20% - Accent2 2 3 3 2 4" xfId="1550"/>
    <cellStyle name="20% - Accent2 2 3 3 2 4 2" xfId="1551"/>
    <cellStyle name="20% - Accent2 2 3 3 2 5" xfId="1552"/>
    <cellStyle name="20% - Accent2 2 3 3 3" xfId="1553"/>
    <cellStyle name="20% - Accent2 2 3 3 3 2" xfId="1554"/>
    <cellStyle name="20% - Accent2 2 3 3 3 2 2" xfId="1555"/>
    <cellStyle name="20% - Accent2 2 3 3 3 3" xfId="1556"/>
    <cellStyle name="20% - Accent2 2 3 3 4" xfId="1557"/>
    <cellStyle name="20% - Accent2 2 3 3 4 2" xfId="1558"/>
    <cellStyle name="20% - Accent2 2 3 3 4 2 2" xfId="1559"/>
    <cellStyle name="20% - Accent2 2 3 3 4 3" xfId="1560"/>
    <cellStyle name="20% - Accent2 2 3 3 5" xfId="1561"/>
    <cellStyle name="20% - Accent2 2 3 3 5 2" xfId="1562"/>
    <cellStyle name="20% - Accent2 2 3 3 6" xfId="1563"/>
    <cellStyle name="20% - Accent2 2 3 4" xfId="1564"/>
    <cellStyle name="20% - Accent2 2 3 4 2" xfId="1565"/>
    <cellStyle name="20% - Accent2 2 3 4 2 2" xfId="1566"/>
    <cellStyle name="20% - Accent2 2 3 4 2 2 2" xfId="1567"/>
    <cellStyle name="20% - Accent2 2 3 4 2 3" xfId="1568"/>
    <cellStyle name="20% - Accent2 2 3 4 3" xfId="1569"/>
    <cellStyle name="20% - Accent2 2 3 4 3 2" xfId="1570"/>
    <cellStyle name="20% - Accent2 2 3 4 3 2 2" xfId="1571"/>
    <cellStyle name="20% - Accent2 2 3 4 3 3" xfId="1572"/>
    <cellStyle name="20% - Accent2 2 3 4 4" xfId="1573"/>
    <cellStyle name="20% - Accent2 2 3 4 4 2" xfId="1574"/>
    <cellStyle name="20% - Accent2 2 3 4 5" xfId="1575"/>
    <cellStyle name="20% - Accent2 2 3 5" xfId="1576"/>
    <cellStyle name="20% - Accent2 2 3 5 2" xfId="1577"/>
    <cellStyle name="20% - Accent2 2 3 5 2 2" xfId="1578"/>
    <cellStyle name="20% - Accent2 2 3 5 3" xfId="1579"/>
    <cellStyle name="20% - Accent2 2 3 6" xfId="1580"/>
    <cellStyle name="20% - Accent2 2 3 6 2" xfId="1581"/>
    <cellStyle name="20% - Accent2 2 3 6 2 2" xfId="1582"/>
    <cellStyle name="20% - Accent2 2 3 6 3" xfId="1583"/>
    <cellStyle name="20% - Accent2 2 3 7" xfId="1584"/>
    <cellStyle name="20% - Accent2 2 3 7 2" xfId="1585"/>
    <cellStyle name="20% - Accent2 2 3 8" xfId="1586"/>
    <cellStyle name="20% - Accent2 2 4" xfId="1587"/>
    <cellStyle name="20% - Accent2 2 4 2" xfId="1588"/>
    <cellStyle name="20% - Accent2 2 4 2 2" xfId="1589"/>
    <cellStyle name="20% - Accent2 2 4 2 2 2" xfId="1590"/>
    <cellStyle name="20% - Accent2 2 4 2 2 2 2" xfId="1591"/>
    <cellStyle name="20% - Accent2 2 4 2 2 2 2 2" xfId="1592"/>
    <cellStyle name="20% - Accent2 2 4 2 2 2 2 2 2" xfId="1593"/>
    <cellStyle name="20% - Accent2 2 4 2 2 2 2 3" xfId="1594"/>
    <cellStyle name="20% - Accent2 2 4 2 2 2 3" xfId="1595"/>
    <cellStyle name="20% - Accent2 2 4 2 2 2 3 2" xfId="1596"/>
    <cellStyle name="20% - Accent2 2 4 2 2 2 3 2 2" xfId="1597"/>
    <cellStyle name="20% - Accent2 2 4 2 2 2 3 3" xfId="1598"/>
    <cellStyle name="20% - Accent2 2 4 2 2 2 4" xfId="1599"/>
    <cellStyle name="20% - Accent2 2 4 2 2 2 4 2" xfId="1600"/>
    <cellStyle name="20% - Accent2 2 4 2 2 2 5" xfId="1601"/>
    <cellStyle name="20% - Accent2 2 4 2 2 3" xfId="1602"/>
    <cellStyle name="20% - Accent2 2 4 2 2 3 2" xfId="1603"/>
    <cellStyle name="20% - Accent2 2 4 2 2 3 2 2" xfId="1604"/>
    <cellStyle name="20% - Accent2 2 4 2 2 3 3" xfId="1605"/>
    <cellStyle name="20% - Accent2 2 4 2 2 4" xfId="1606"/>
    <cellStyle name="20% - Accent2 2 4 2 2 4 2" xfId="1607"/>
    <cellStyle name="20% - Accent2 2 4 2 2 4 2 2" xfId="1608"/>
    <cellStyle name="20% - Accent2 2 4 2 2 4 3" xfId="1609"/>
    <cellStyle name="20% - Accent2 2 4 2 2 5" xfId="1610"/>
    <cellStyle name="20% - Accent2 2 4 2 2 5 2" xfId="1611"/>
    <cellStyle name="20% - Accent2 2 4 2 2 6" xfId="1612"/>
    <cellStyle name="20% - Accent2 2 4 2 3" xfId="1613"/>
    <cellStyle name="20% - Accent2 2 4 2 3 2" xfId="1614"/>
    <cellStyle name="20% - Accent2 2 4 2 3 2 2" xfId="1615"/>
    <cellStyle name="20% - Accent2 2 4 2 3 2 2 2" xfId="1616"/>
    <cellStyle name="20% - Accent2 2 4 2 3 2 3" xfId="1617"/>
    <cellStyle name="20% - Accent2 2 4 2 3 3" xfId="1618"/>
    <cellStyle name="20% - Accent2 2 4 2 3 3 2" xfId="1619"/>
    <cellStyle name="20% - Accent2 2 4 2 3 3 2 2" xfId="1620"/>
    <cellStyle name="20% - Accent2 2 4 2 3 3 3" xfId="1621"/>
    <cellStyle name="20% - Accent2 2 4 2 3 4" xfId="1622"/>
    <cellStyle name="20% - Accent2 2 4 2 3 4 2" xfId="1623"/>
    <cellStyle name="20% - Accent2 2 4 2 3 5" xfId="1624"/>
    <cellStyle name="20% - Accent2 2 4 2 4" xfId="1625"/>
    <cellStyle name="20% - Accent2 2 4 2 4 2" xfId="1626"/>
    <cellStyle name="20% - Accent2 2 4 2 4 2 2" xfId="1627"/>
    <cellStyle name="20% - Accent2 2 4 2 4 3" xfId="1628"/>
    <cellStyle name="20% - Accent2 2 4 2 5" xfId="1629"/>
    <cellStyle name="20% - Accent2 2 4 2 5 2" xfId="1630"/>
    <cellStyle name="20% - Accent2 2 4 2 5 2 2" xfId="1631"/>
    <cellStyle name="20% - Accent2 2 4 2 5 3" xfId="1632"/>
    <cellStyle name="20% - Accent2 2 4 2 6" xfId="1633"/>
    <cellStyle name="20% - Accent2 2 4 2 6 2" xfId="1634"/>
    <cellStyle name="20% - Accent2 2 4 2 7" xfId="1635"/>
    <cellStyle name="20% - Accent2 2 4 3" xfId="1636"/>
    <cellStyle name="20% - Accent2 2 4 3 2" xfId="1637"/>
    <cellStyle name="20% - Accent2 2 4 3 2 2" xfId="1638"/>
    <cellStyle name="20% - Accent2 2 4 3 2 2 2" xfId="1639"/>
    <cellStyle name="20% - Accent2 2 4 3 2 2 2 2" xfId="1640"/>
    <cellStyle name="20% - Accent2 2 4 3 2 2 3" xfId="1641"/>
    <cellStyle name="20% - Accent2 2 4 3 2 3" xfId="1642"/>
    <cellStyle name="20% - Accent2 2 4 3 2 3 2" xfId="1643"/>
    <cellStyle name="20% - Accent2 2 4 3 2 3 2 2" xfId="1644"/>
    <cellStyle name="20% - Accent2 2 4 3 2 3 3" xfId="1645"/>
    <cellStyle name="20% - Accent2 2 4 3 2 4" xfId="1646"/>
    <cellStyle name="20% - Accent2 2 4 3 2 4 2" xfId="1647"/>
    <cellStyle name="20% - Accent2 2 4 3 2 5" xfId="1648"/>
    <cellStyle name="20% - Accent2 2 4 3 3" xfId="1649"/>
    <cellStyle name="20% - Accent2 2 4 3 3 2" xfId="1650"/>
    <cellStyle name="20% - Accent2 2 4 3 3 2 2" xfId="1651"/>
    <cellStyle name="20% - Accent2 2 4 3 3 3" xfId="1652"/>
    <cellStyle name="20% - Accent2 2 4 3 4" xfId="1653"/>
    <cellStyle name="20% - Accent2 2 4 3 4 2" xfId="1654"/>
    <cellStyle name="20% - Accent2 2 4 3 4 2 2" xfId="1655"/>
    <cellStyle name="20% - Accent2 2 4 3 4 3" xfId="1656"/>
    <cellStyle name="20% - Accent2 2 4 3 5" xfId="1657"/>
    <cellStyle name="20% - Accent2 2 4 3 5 2" xfId="1658"/>
    <cellStyle name="20% - Accent2 2 4 3 6" xfId="1659"/>
    <cellStyle name="20% - Accent2 2 4 4" xfId="1660"/>
    <cellStyle name="20% - Accent2 2 4 4 2" xfId="1661"/>
    <cellStyle name="20% - Accent2 2 4 4 2 2" xfId="1662"/>
    <cellStyle name="20% - Accent2 2 4 4 2 2 2" xfId="1663"/>
    <cellStyle name="20% - Accent2 2 4 4 2 3" xfId="1664"/>
    <cellStyle name="20% - Accent2 2 4 4 3" xfId="1665"/>
    <cellStyle name="20% - Accent2 2 4 4 3 2" xfId="1666"/>
    <cellStyle name="20% - Accent2 2 4 4 3 2 2" xfId="1667"/>
    <cellStyle name="20% - Accent2 2 4 4 3 3" xfId="1668"/>
    <cellStyle name="20% - Accent2 2 4 4 4" xfId="1669"/>
    <cellStyle name="20% - Accent2 2 4 4 4 2" xfId="1670"/>
    <cellStyle name="20% - Accent2 2 4 4 5" xfId="1671"/>
    <cellStyle name="20% - Accent2 2 4 5" xfId="1672"/>
    <cellStyle name="20% - Accent2 2 4 5 2" xfId="1673"/>
    <cellStyle name="20% - Accent2 2 4 5 2 2" xfId="1674"/>
    <cellStyle name="20% - Accent2 2 4 5 3" xfId="1675"/>
    <cellStyle name="20% - Accent2 2 4 6" xfId="1676"/>
    <cellStyle name="20% - Accent2 2 4 6 2" xfId="1677"/>
    <cellStyle name="20% - Accent2 2 4 6 2 2" xfId="1678"/>
    <cellStyle name="20% - Accent2 2 4 6 3" xfId="1679"/>
    <cellStyle name="20% - Accent2 2 4 7" xfId="1680"/>
    <cellStyle name="20% - Accent2 2 4 7 2" xfId="1681"/>
    <cellStyle name="20% - Accent2 2 4 8" xfId="1682"/>
    <cellStyle name="20% - Accent2 2 5" xfId="1683"/>
    <cellStyle name="20% - Accent2 2 5 2" xfId="1684"/>
    <cellStyle name="20% - Accent2 2 5 2 2" xfId="1685"/>
    <cellStyle name="20% - Accent2 2 5 2 2 2" xfId="1686"/>
    <cellStyle name="20% - Accent2 2 5 2 2 2 2" xfId="1687"/>
    <cellStyle name="20% - Accent2 2 5 2 2 2 2 2" xfId="1688"/>
    <cellStyle name="20% - Accent2 2 5 2 2 2 3" xfId="1689"/>
    <cellStyle name="20% - Accent2 2 5 2 2 3" xfId="1690"/>
    <cellStyle name="20% - Accent2 2 5 2 2 3 2" xfId="1691"/>
    <cellStyle name="20% - Accent2 2 5 2 2 3 2 2" xfId="1692"/>
    <cellStyle name="20% - Accent2 2 5 2 2 3 3" xfId="1693"/>
    <cellStyle name="20% - Accent2 2 5 2 2 4" xfId="1694"/>
    <cellStyle name="20% - Accent2 2 5 2 2 4 2" xfId="1695"/>
    <cellStyle name="20% - Accent2 2 5 2 2 5" xfId="1696"/>
    <cellStyle name="20% - Accent2 2 5 2 3" xfId="1697"/>
    <cellStyle name="20% - Accent2 2 5 2 3 2" xfId="1698"/>
    <cellStyle name="20% - Accent2 2 5 2 3 2 2" xfId="1699"/>
    <cellStyle name="20% - Accent2 2 5 2 3 3" xfId="1700"/>
    <cellStyle name="20% - Accent2 2 5 2 4" xfId="1701"/>
    <cellStyle name="20% - Accent2 2 5 2 4 2" xfId="1702"/>
    <cellStyle name="20% - Accent2 2 5 2 4 2 2" xfId="1703"/>
    <cellStyle name="20% - Accent2 2 5 2 4 3" xfId="1704"/>
    <cellStyle name="20% - Accent2 2 5 2 5" xfId="1705"/>
    <cellStyle name="20% - Accent2 2 5 2 5 2" xfId="1706"/>
    <cellStyle name="20% - Accent2 2 5 2 6" xfId="1707"/>
    <cellStyle name="20% - Accent2 2 5 3" xfId="1708"/>
    <cellStyle name="20% - Accent2 2 5 3 2" xfId="1709"/>
    <cellStyle name="20% - Accent2 2 5 3 2 2" xfId="1710"/>
    <cellStyle name="20% - Accent2 2 5 3 2 2 2" xfId="1711"/>
    <cellStyle name="20% - Accent2 2 5 3 2 3" xfId="1712"/>
    <cellStyle name="20% - Accent2 2 5 3 3" xfId="1713"/>
    <cellStyle name="20% - Accent2 2 5 3 3 2" xfId="1714"/>
    <cellStyle name="20% - Accent2 2 5 3 3 2 2" xfId="1715"/>
    <cellStyle name="20% - Accent2 2 5 3 3 3" xfId="1716"/>
    <cellStyle name="20% - Accent2 2 5 3 4" xfId="1717"/>
    <cellStyle name="20% - Accent2 2 5 3 4 2" xfId="1718"/>
    <cellStyle name="20% - Accent2 2 5 3 5" xfId="1719"/>
    <cellStyle name="20% - Accent2 2 5 4" xfId="1720"/>
    <cellStyle name="20% - Accent2 2 5 4 2" xfId="1721"/>
    <cellStyle name="20% - Accent2 2 5 4 2 2" xfId="1722"/>
    <cellStyle name="20% - Accent2 2 5 4 3" xfId="1723"/>
    <cellStyle name="20% - Accent2 2 5 5" xfId="1724"/>
    <cellStyle name="20% - Accent2 2 5 5 2" xfId="1725"/>
    <cellStyle name="20% - Accent2 2 5 5 2 2" xfId="1726"/>
    <cellStyle name="20% - Accent2 2 5 5 3" xfId="1727"/>
    <cellStyle name="20% - Accent2 2 5 6" xfId="1728"/>
    <cellStyle name="20% - Accent2 2 5 6 2" xfId="1729"/>
    <cellStyle name="20% - Accent2 2 5 7" xfId="1730"/>
    <cellStyle name="20% - Accent2 2 6" xfId="1731"/>
    <cellStyle name="20% - Accent2 2 6 2" xfId="1732"/>
    <cellStyle name="20% - Accent2 2 6 2 2" xfId="1733"/>
    <cellStyle name="20% - Accent2 2 6 2 2 2" xfId="1734"/>
    <cellStyle name="20% - Accent2 2 6 2 2 2 2" xfId="1735"/>
    <cellStyle name="20% - Accent2 2 6 2 2 3" xfId="1736"/>
    <cellStyle name="20% - Accent2 2 6 2 3" xfId="1737"/>
    <cellStyle name="20% - Accent2 2 6 2 3 2" xfId="1738"/>
    <cellStyle name="20% - Accent2 2 6 2 3 2 2" xfId="1739"/>
    <cellStyle name="20% - Accent2 2 6 2 3 3" xfId="1740"/>
    <cellStyle name="20% - Accent2 2 6 2 4" xfId="1741"/>
    <cellStyle name="20% - Accent2 2 6 2 4 2" xfId="1742"/>
    <cellStyle name="20% - Accent2 2 6 2 5" xfId="1743"/>
    <cellStyle name="20% - Accent2 2 6 3" xfId="1744"/>
    <cellStyle name="20% - Accent2 2 6 3 2" xfId="1745"/>
    <cellStyle name="20% - Accent2 2 6 3 2 2" xfId="1746"/>
    <cellStyle name="20% - Accent2 2 6 3 3" xfId="1747"/>
    <cellStyle name="20% - Accent2 2 6 4" xfId="1748"/>
    <cellStyle name="20% - Accent2 2 6 4 2" xfId="1749"/>
    <cellStyle name="20% - Accent2 2 6 4 2 2" xfId="1750"/>
    <cellStyle name="20% - Accent2 2 6 4 3" xfId="1751"/>
    <cellStyle name="20% - Accent2 2 6 5" xfId="1752"/>
    <cellStyle name="20% - Accent2 2 6 5 2" xfId="1753"/>
    <cellStyle name="20% - Accent2 2 6 6" xfId="1754"/>
    <cellStyle name="20% - Accent2 2 7" xfId="1755"/>
    <cellStyle name="20% - Accent2 2 7 2" xfId="1756"/>
    <cellStyle name="20% - Accent2 2 7 2 2" xfId="1757"/>
    <cellStyle name="20% - Accent2 2 7 2 2 2" xfId="1758"/>
    <cellStyle name="20% - Accent2 2 7 2 3" xfId="1759"/>
    <cellStyle name="20% - Accent2 2 7 3" xfId="1760"/>
    <cellStyle name="20% - Accent2 2 7 3 2" xfId="1761"/>
    <cellStyle name="20% - Accent2 2 7 3 2 2" xfId="1762"/>
    <cellStyle name="20% - Accent2 2 7 3 3" xfId="1763"/>
    <cellStyle name="20% - Accent2 2 7 4" xfId="1764"/>
    <cellStyle name="20% - Accent2 2 7 4 2" xfId="1765"/>
    <cellStyle name="20% - Accent2 2 7 5" xfId="1766"/>
    <cellStyle name="20% - Accent2 2 8" xfId="1767"/>
    <cellStyle name="20% - Accent2 2 8 2" xfId="1768"/>
    <cellStyle name="20% - Accent2 2 8 2 2" xfId="1769"/>
    <cellStyle name="20% - Accent2 2 8 3" xfId="1770"/>
    <cellStyle name="20% - Accent2 2 9" xfId="1771"/>
    <cellStyle name="20% - Accent2 2 9 2" xfId="1772"/>
    <cellStyle name="20% - Accent2 2 9 2 2" xfId="1773"/>
    <cellStyle name="20% - Accent2 2 9 3" xfId="1774"/>
    <cellStyle name="20% - Accent2 3" xfId="1775"/>
    <cellStyle name="20% - Accent2 3 10" xfId="1776"/>
    <cellStyle name="20% - Accent2 3 2" xfId="1777"/>
    <cellStyle name="20% - Accent2 3 2 2" xfId="1778"/>
    <cellStyle name="20% - Accent2 3 2 2 2" xfId="1779"/>
    <cellStyle name="20% - Accent2 3 2 2 2 2" xfId="1780"/>
    <cellStyle name="20% - Accent2 3 2 2 2 2 2" xfId="1781"/>
    <cellStyle name="20% - Accent2 3 2 2 2 2 2 2" xfId="1782"/>
    <cellStyle name="20% - Accent2 3 2 2 2 2 2 2 2" xfId="1783"/>
    <cellStyle name="20% - Accent2 3 2 2 2 2 2 3" xfId="1784"/>
    <cellStyle name="20% - Accent2 3 2 2 2 2 3" xfId="1785"/>
    <cellStyle name="20% - Accent2 3 2 2 2 2 3 2" xfId="1786"/>
    <cellStyle name="20% - Accent2 3 2 2 2 2 3 2 2" xfId="1787"/>
    <cellStyle name="20% - Accent2 3 2 2 2 2 3 3" xfId="1788"/>
    <cellStyle name="20% - Accent2 3 2 2 2 2 4" xfId="1789"/>
    <cellStyle name="20% - Accent2 3 2 2 2 2 4 2" xfId="1790"/>
    <cellStyle name="20% - Accent2 3 2 2 2 2 5" xfId="1791"/>
    <cellStyle name="20% - Accent2 3 2 2 2 3" xfId="1792"/>
    <cellStyle name="20% - Accent2 3 2 2 2 3 2" xfId="1793"/>
    <cellStyle name="20% - Accent2 3 2 2 2 3 2 2" xfId="1794"/>
    <cellStyle name="20% - Accent2 3 2 2 2 3 3" xfId="1795"/>
    <cellStyle name="20% - Accent2 3 2 2 2 4" xfId="1796"/>
    <cellStyle name="20% - Accent2 3 2 2 2 4 2" xfId="1797"/>
    <cellStyle name="20% - Accent2 3 2 2 2 4 2 2" xfId="1798"/>
    <cellStyle name="20% - Accent2 3 2 2 2 4 3" xfId="1799"/>
    <cellStyle name="20% - Accent2 3 2 2 2 5" xfId="1800"/>
    <cellStyle name="20% - Accent2 3 2 2 2 5 2" xfId="1801"/>
    <cellStyle name="20% - Accent2 3 2 2 2 6" xfId="1802"/>
    <cellStyle name="20% - Accent2 3 2 2 3" xfId="1803"/>
    <cellStyle name="20% - Accent2 3 2 2 3 2" xfId="1804"/>
    <cellStyle name="20% - Accent2 3 2 2 3 2 2" xfId="1805"/>
    <cellStyle name="20% - Accent2 3 2 2 3 2 2 2" xfId="1806"/>
    <cellStyle name="20% - Accent2 3 2 2 3 2 3" xfId="1807"/>
    <cellStyle name="20% - Accent2 3 2 2 3 3" xfId="1808"/>
    <cellStyle name="20% - Accent2 3 2 2 3 3 2" xfId="1809"/>
    <cellStyle name="20% - Accent2 3 2 2 3 3 2 2" xfId="1810"/>
    <cellStyle name="20% - Accent2 3 2 2 3 3 3" xfId="1811"/>
    <cellStyle name="20% - Accent2 3 2 2 3 4" xfId="1812"/>
    <cellStyle name="20% - Accent2 3 2 2 3 4 2" xfId="1813"/>
    <cellStyle name="20% - Accent2 3 2 2 3 5" xfId="1814"/>
    <cellStyle name="20% - Accent2 3 2 2 4" xfId="1815"/>
    <cellStyle name="20% - Accent2 3 2 2 4 2" xfId="1816"/>
    <cellStyle name="20% - Accent2 3 2 2 4 2 2" xfId="1817"/>
    <cellStyle name="20% - Accent2 3 2 2 4 3" xfId="1818"/>
    <cellStyle name="20% - Accent2 3 2 2 5" xfId="1819"/>
    <cellStyle name="20% - Accent2 3 2 2 5 2" xfId="1820"/>
    <cellStyle name="20% - Accent2 3 2 2 5 2 2" xfId="1821"/>
    <cellStyle name="20% - Accent2 3 2 2 5 3" xfId="1822"/>
    <cellStyle name="20% - Accent2 3 2 2 6" xfId="1823"/>
    <cellStyle name="20% - Accent2 3 2 2 6 2" xfId="1824"/>
    <cellStyle name="20% - Accent2 3 2 2 7" xfId="1825"/>
    <cellStyle name="20% - Accent2 3 2 3" xfId="1826"/>
    <cellStyle name="20% - Accent2 3 2 3 2" xfId="1827"/>
    <cellStyle name="20% - Accent2 3 2 3 2 2" xfId="1828"/>
    <cellStyle name="20% - Accent2 3 2 3 2 2 2" xfId="1829"/>
    <cellStyle name="20% - Accent2 3 2 3 2 2 2 2" xfId="1830"/>
    <cellStyle name="20% - Accent2 3 2 3 2 2 3" xfId="1831"/>
    <cellStyle name="20% - Accent2 3 2 3 2 3" xfId="1832"/>
    <cellStyle name="20% - Accent2 3 2 3 2 3 2" xfId="1833"/>
    <cellStyle name="20% - Accent2 3 2 3 2 3 2 2" xfId="1834"/>
    <cellStyle name="20% - Accent2 3 2 3 2 3 3" xfId="1835"/>
    <cellStyle name="20% - Accent2 3 2 3 2 4" xfId="1836"/>
    <cellStyle name="20% - Accent2 3 2 3 2 4 2" xfId="1837"/>
    <cellStyle name="20% - Accent2 3 2 3 2 5" xfId="1838"/>
    <cellStyle name="20% - Accent2 3 2 3 3" xfId="1839"/>
    <cellStyle name="20% - Accent2 3 2 3 3 2" xfId="1840"/>
    <cellStyle name="20% - Accent2 3 2 3 3 2 2" xfId="1841"/>
    <cellStyle name="20% - Accent2 3 2 3 3 3" xfId="1842"/>
    <cellStyle name="20% - Accent2 3 2 3 4" xfId="1843"/>
    <cellStyle name="20% - Accent2 3 2 3 4 2" xfId="1844"/>
    <cellStyle name="20% - Accent2 3 2 3 4 2 2" xfId="1845"/>
    <cellStyle name="20% - Accent2 3 2 3 4 3" xfId="1846"/>
    <cellStyle name="20% - Accent2 3 2 3 5" xfId="1847"/>
    <cellStyle name="20% - Accent2 3 2 3 5 2" xfId="1848"/>
    <cellStyle name="20% - Accent2 3 2 3 6" xfId="1849"/>
    <cellStyle name="20% - Accent2 3 2 4" xfId="1850"/>
    <cellStyle name="20% - Accent2 3 2 4 2" xfId="1851"/>
    <cellStyle name="20% - Accent2 3 2 4 2 2" xfId="1852"/>
    <cellStyle name="20% - Accent2 3 2 4 2 2 2" xfId="1853"/>
    <cellStyle name="20% - Accent2 3 2 4 2 3" xfId="1854"/>
    <cellStyle name="20% - Accent2 3 2 4 3" xfId="1855"/>
    <cellStyle name="20% - Accent2 3 2 4 3 2" xfId="1856"/>
    <cellStyle name="20% - Accent2 3 2 4 3 2 2" xfId="1857"/>
    <cellStyle name="20% - Accent2 3 2 4 3 3" xfId="1858"/>
    <cellStyle name="20% - Accent2 3 2 4 4" xfId="1859"/>
    <cellStyle name="20% - Accent2 3 2 4 4 2" xfId="1860"/>
    <cellStyle name="20% - Accent2 3 2 4 5" xfId="1861"/>
    <cellStyle name="20% - Accent2 3 2 5" xfId="1862"/>
    <cellStyle name="20% - Accent2 3 2 5 2" xfId="1863"/>
    <cellStyle name="20% - Accent2 3 2 5 2 2" xfId="1864"/>
    <cellStyle name="20% - Accent2 3 2 5 3" xfId="1865"/>
    <cellStyle name="20% - Accent2 3 2 6" xfId="1866"/>
    <cellStyle name="20% - Accent2 3 2 6 2" xfId="1867"/>
    <cellStyle name="20% - Accent2 3 2 6 2 2" xfId="1868"/>
    <cellStyle name="20% - Accent2 3 2 6 3" xfId="1869"/>
    <cellStyle name="20% - Accent2 3 2 7" xfId="1870"/>
    <cellStyle name="20% - Accent2 3 2 7 2" xfId="1871"/>
    <cellStyle name="20% - Accent2 3 2 8" xfId="1872"/>
    <cellStyle name="20% - Accent2 3 3" xfId="1873"/>
    <cellStyle name="20% - Accent2 3 3 2" xfId="1874"/>
    <cellStyle name="20% - Accent2 3 3 2 2" xfId="1875"/>
    <cellStyle name="20% - Accent2 3 3 2 2 2" xfId="1876"/>
    <cellStyle name="20% - Accent2 3 3 2 2 2 2" xfId="1877"/>
    <cellStyle name="20% - Accent2 3 3 2 2 2 2 2" xfId="1878"/>
    <cellStyle name="20% - Accent2 3 3 2 2 2 2 2 2" xfId="1879"/>
    <cellStyle name="20% - Accent2 3 3 2 2 2 2 3" xfId="1880"/>
    <cellStyle name="20% - Accent2 3 3 2 2 2 3" xfId="1881"/>
    <cellStyle name="20% - Accent2 3 3 2 2 2 3 2" xfId="1882"/>
    <cellStyle name="20% - Accent2 3 3 2 2 2 3 2 2" xfId="1883"/>
    <cellStyle name="20% - Accent2 3 3 2 2 2 3 3" xfId="1884"/>
    <cellStyle name="20% - Accent2 3 3 2 2 2 4" xfId="1885"/>
    <cellStyle name="20% - Accent2 3 3 2 2 2 4 2" xfId="1886"/>
    <cellStyle name="20% - Accent2 3 3 2 2 2 5" xfId="1887"/>
    <cellStyle name="20% - Accent2 3 3 2 2 3" xfId="1888"/>
    <cellStyle name="20% - Accent2 3 3 2 2 3 2" xfId="1889"/>
    <cellStyle name="20% - Accent2 3 3 2 2 3 2 2" xfId="1890"/>
    <cellStyle name="20% - Accent2 3 3 2 2 3 3" xfId="1891"/>
    <cellStyle name="20% - Accent2 3 3 2 2 4" xfId="1892"/>
    <cellStyle name="20% - Accent2 3 3 2 2 4 2" xfId="1893"/>
    <cellStyle name="20% - Accent2 3 3 2 2 4 2 2" xfId="1894"/>
    <cellStyle name="20% - Accent2 3 3 2 2 4 3" xfId="1895"/>
    <cellStyle name="20% - Accent2 3 3 2 2 5" xfId="1896"/>
    <cellStyle name="20% - Accent2 3 3 2 2 5 2" xfId="1897"/>
    <cellStyle name="20% - Accent2 3 3 2 2 6" xfId="1898"/>
    <cellStyle name="20% - Accent2 3 3 2 3" xfId="1899"/>
    <cellStyle name="20% - Accent2 3 3 2 3 2" xfId="1900"/>
    <cellStyle name="20% - Accent2 3 3 2 3 2 2" xfId="1901"/>
    <cellStyle name="20% - Accent2 3 3 2 3 2 2 2" xfId="1902"/>
    <cellStyle name="20% - Accent2 3 3 2 3 2 3" xfId="1903"/>
    <cellStyle name="20% - Accent2 3 3 2 3 3" xfId="1904"/>
    <cellStyle name="20% - Accent2 3 3 2 3 3 2" xfId="1905"/>
    <cellStyle name="20% - Accent2 3 3 2 3 3 2 2" xfId="1906"/>
    <cellStyle name="20% - Accent2 3 3 2 3 3 3" xfId="1907"/>
    <cellStyle name="20% - Accent2 3 3 2 3 4" xfId="1908"/>
    <cellStyle name="20% - Accent2 3 3 2 3 4 2" xfId="1909"/>
    <cellStyle name="20% - Accent2 3 3 2 3 5" xfId="1910"/>
    <cellStyle name="20% - Accent2 3 3 2 4" xfId="1911"/>
    <cellStyle name="20% - Accent2 3 3 2 4 2" xfId="1912"/>
    <cellStyle name="20% - Accent2 3 3 2 4 2 2" xfId="1913"/>
    <cellStyle name="20% - Accent2 3 3 2 4 3" xfId="1914"/>
    <cellStyle name="20% - Accent2 3 3 2 5" xfId="1915"/>
    <cellStyle name="20% - Accent2 3 3 2 5 2" xfId="1916"/>
    <cellStyle name="20% - Accent2 3 3 2 5 2 2" xfId="1917"/>
    <cellStyle name="20% - Accent2 3 3 2 5 3" xfId="1918"/>
    <cellStyle name="20% - Accent2 3 3 2 6" xfId="1919"/>
    <cellStyle name="20% - Accent2 3 3 2 6 2" xfId="1920"/>
    <cellStyle name="20% - Accent2 3 3 2 7" xfId="1921"/>
    <cellStyle name="20% - Accent2 3 3 3" xfId="1922"/>
    <cellStyle name="20% - Accent2 3 3 3 2" xfId="1923"/>
    <cellStyle name="20% - Accent2 3 3 3 2 2" xfId="1924"/>
    <cellStyle name="20% - Accent2 3 3 3 2 2 2" xfId="1925"/>
    <cellStyle name="20% - Accent2 3 3 3 2 2 2 2" xfId="1926"/>
    <cellStyle name="20% - Accent2 3 3 3 2 2 3" xfId="1927"/>
    <cellStyle name="20% - Accent2 3 3 3 2 3" xfId="1928"/>
    <cellStyle name="20% - Accent2 3 3 3 2 3 2" xfId="1929"/>
    <cellStyle name="20% - Accent2 3 3 3 2 3 2 2" xfId="1930"/>
    <cellStyle name="20% - Accent2 3 3 3 2 3 3" xfId="1931"/>
    <cellStyle name="20% - Accent2 3 3 3 2 4" xfId="1932"/>
    <cellStyle name="20% - Accent2 3 3 3 2 4 2" xfId="1933"/>
    <cellStyle name="20% - Accent2 3 3 3 2 5" xfId="1934"/>
    <cellStyle name="20% - Accent2 3 3 3 3" xfId="1935"/>
    <cellStyle name="20% - Accent2 3 3 3 3 2" xfId="1936"/>
    <cellStyle name="20% - Accent2 3 3 3 3 2 2" xfId="1937"/>
    <cellStyle name="20% - Accent2 3 3 3 3 3" xfId="1938"/>
    <cellStyle name="20% - Accent2 3 3 3 4" xfId="1939"/>
    <cellStyle name="20% - Accent2 3 3 3 4 2" xfId="1940"/>
    <cellStyle name="20% - Accent2 3 3 3 4 2 2" xfId="1941"/>
    <cellStyle name="20% - Accent2 3 3 3 4 3" xfId="1942"/>
    <cellStyle name="20% - Accent2 3 3 3 5" xfId="1943"/>
    <cellStyle name="20% - Accent2 3 3 3 5 2" xfId="1944"/>
    <cellStyle name="20% - Accent2 3 3 3 6" xfId="1945"/>
    <cellStyle name="20% - Accent2 3 3 4" xfId="1946"/>
    <cellStyle name="20% - Accent2 3 3 4 2" xfId="1947"/>
    <cellStyle name="20% - Accent2 3 3 4 2 2" xfId="1948"/>
    <cellStyle name="20% - Accent2 3 3 4 2 2 2" xfId="1949"/>
    <cellStyle name="20% - Accent2 3 3 4 2 3" xfId="1950"/>
    <cellStyle name="20% - Accent2 3 3 4 3" xfId="1951"/>
    <cellStyle name="20% - Accent2 3 3 4 3 2" xfId="1952"/>
    <cellStyle name="20% - Accent2 3 3 4 3 2 2" xfId="1953"/>
    <cellStyle name="20% - Accent2 3 3 4 3 3" xfId="1954"/>
    <cellStyle name="20% - Accent2 3 3 4 4" xfId="1955"/>
    <cellStyle name="20% - Accent2 3 3 4 4 2" xfId="1956"/>
    <cellStyle name="20% - Accent2 3 3 4 5" xfId="1957"/>
    <cellStyle name="20% - Accent2 3 3 5" xfId="1958"/>
    <cellStyle name="20% - Accent2 3 3 5 2" xfId="1959"/>
    <cellStyle name="20% - Accent2 3 3 5 2 2" xfId="1960"/>
    <cellStyle name="20% - Accent2 3 3 5 3" xfId="1961"/>
    <cellStyle name="20% - Accent2 3 3 6" xfId="1962"/>
    <cellStyle name="20% - Accent2 3 3 6 2" xfId="1963"/>
    <cellStyle name="20% - Accent2 3 3 6 2 2" xfId="1964"/>
    <cellStyle name="20% - Accent2 3 3 6 3" xfId="1965"/>
    <cellStyle name="20% - Accent2 3 3 7" xfId="1966"/>
    <cellStyle name="20% - Accent2 3 3 7 2" xfId="1967"/>
    <cellStyle name="20% - Accent2 3 3 8" xfId="1968"/>
    <cellStyle name="20% - Accent2 3 4" xfId="1969"/>
    <cellStyle name="20% - Accent2 3 4 2" xfId="1970"/>
    <cellStyle name="20% - Accent2 3 4 2 2" xfId="1971"/>
    <cellStyle name="20% - Accent2 3 4 2 2 2" xfId="1972"/>
    <cellStyle name="20% - Accent2 3 4 2 2 2 2" xfId="1973"/>
    <cellStyle name="20% - Accent2 3 4 2 2 2 2 2" xfId="1974"/>
    <cellStyle name="20% - Accent2 3 4 2 2 2 3" xfId="1975"/>
    <cellStyle name="20% - Accent2 3 4 2 2 3" xfId="1976"/>
    <cellStyle name="20% - Accent2 3 4 2 2 3 2" xfId="1977"/>
    <cellStyle name="20% - Accent2 3 4 2 2 3 2 2" xfId="1978"/>
    <cellStyle name="20% - Accent2 3 4 2 2 3 3" xfId="1979"/>
    <cellStyle name="20% - Accent2 3 4 2 2 4" xfId="1980"/>
    <cellStyle name="20% - Accent2 3 4 2 2 4 2" xfId="1981"/>
    <cellStyle name="20% - Accent2 3 4 2 2 5" xfId="1982"/>
    <cellStyle name="20% - Accent2 3 4 2 3" xfId="1983"/>
    <cellStyle name="20% - Accent2 3 4 2 3 2" xfId="1984"/>
    <cellStyle name="20% - Accent2 3 4 2 3 2 2" xfId="1985"/>
    <cellStyle name="20% - Accent2 3 4 2 3 3" xfId="1986"/>
    <cellStyle name="20% - Accent2 3 4 2 4" xfId="1987"/>
    <cellStyle name="20% - Accent2 3 4 2 4 2" xfId="1988"/>
    <cellStyle name="20% - Accent2 3 4 2 4 2 2" xfId="1989"/>
    <cellStyle name="20% - Accent2 3 4 2 4 3" xfId="1990"/>
    <cellStyle name="20% - Accent2 3 4 2 5" xfId="1991"/>
    <cellStyle name="20% - Accent2 3 4 2 5 2" xfId="1992"/>
    <cellStyle name="20% - Accent2 3 4 2 6" xfId="1993"/>
    <cellStyle name="20% - Accent2 3 4 3" xfId="1994"/>
    <cellStyle name="20% - Accent2 3 4 3 2" xfId="1995"/>
    <cellStyle name="20% - Accent2 3 4 3 2 2" xfId="1996"/>
    <cellStyle name="20% - Accent2 3 4 3 2 2 2" xfId="1997"/>
    <cellStyle name="20% - Accent2 3 4 3 2 3" xfId="1998"/>
    <cellStyle name="20% - Accent2 3 4 3 3" xfId="1999"/>
    <cellStyle name="20% - Accent2 3 4 3 3 2" xfId="2000"/>
    <cellStyle name="20% - Accent2 3 4 3 3 2 2" xfId="2001"/>
    <cellStyle name="20% - Accent2 3 4 3 3 3" xfId="2002"/>
    <cellStyle name="20% - Accent2 3 4 3 4" xfId="2003"/>
    <cellStyle name="20% - Accent2 3 4 3 4 2" xfId="2004"/>
    <cellStyle name="20% - Accent2 3 4 3 5" xfId="2005"/>
    <cellStyle name="20% - Accent2 3 4 4" xfId="2006"/>
    <cellStyle name="20% - Accent2 3 4 4 2" xfId="2007"/>
    <cellStyle name="20% - Accent2 3 4 4 2 2" xfId="2008"/>
    <cellStyle name="20% - Accent2 3 4 4 3" xfId="2009"/>
    <cellStyle name="20% - Accent2 3 4 5" xfId="2010"/>
    <cellStyle name="20% - Accent2 3 4 5 2" xfId="2011"/>
    <cellStyle name="20% - Accent2 3 4 5 2 2" xfId="2012"/>
    <cellStyle name="20% - Accent2 3 4 5 3" xfId="2013"/>
    <cellStyle name="20% - Accent2 3 4 6" xfId="2014"/>
    <cellStyle name="20% - Accent2 3 4 6 2" xfId="2015"/>
    <cellStyle name="20% - Accent2 3 4 7" xfId="2016"/>
    <cellStyle name="20% - Accent2 3 5" xfId="2017"/>
    <cellStyle name="20% - Accent2 3 5 2" xfId="2018"/>
    <cellStyle name="20% - Accent2 3 5 2 2" xfId="2019"/>
    <cellStyle name="20% - Accent2 3 5 2 2 2" xfId="2020"/>
    <cellStyle name="20% - Accent2 3 5 2 2 2 2" xfId="2021"/>
    <cellStyle name="20% - Accent2 3 5 2 2 3" xfId="2022"/>
    <cellStyle name="20% - Accent2 3 5 2 3" xfId="2023"/>
    <cellStyle name="20% - Accent2 3 5 2 3 2" xfId="2024"/>
    <cellStyle name="20% - Accent2 3 5 2 3 2 2" xfId="2025"/>
    <cellStyle name="20% - Accent2 3 5 2 3 3" xfId="2026"/>
    <cellStyle name="20% - Accent2 3 5 2 4" xfId="2027"/>
    <cellStyle name="20% - Accent2 3 5 2 4 2" xfId="2028"/>
    <cellStyle name="20% - Accent2 3 5 2 5" xfId="2029"/>
    <cellStyle name="20% - Accent2 3 5 3" xfId="2030"/>
    <cellStyle name="20% - Accent2 3 5 3 2" xfId="2031"/>
    <cellStyle name="20% - Accent2 3 5 3 2 2" xfId="2032"/>
    <cellStyle name="20% - Accent2 3 5 3 3" xfId="2033"/>
    <cellStyle name="20% - Accent2 3 5 4" xfId="2034"/>
    <cellStyle name="20% - Accent2 3 5 4 2" xfId="2035"/>
    <cellStyle name="20% - Accent2 3 5 4 2 2" xfId="2036"/>
    <cellStyle name="20% - Accent2 3 5 4 3" xfId="2037"/>
    <cellStyle name="20% - Accent2 3 5 5" xfId="2038"/>
    <cellStyle name="20% - Accent2 3 5 5 2" xfId="2039"/>
    <cellStyle name="20% - Accent2 3 5 6" xfId="2040"/>
    <cellStyle name="20% - Accent2 3 6" xfId="2041"/>
    <cellStyle name="20% - Accent2 3 6 2" xfId="2042"/>
    <cellStyle name="20% - Accent2 3 6 2 2" xfId="2043"/>
    <cellStyle name="20% - Accent2 3 6 2 2 2" xfId="2044"/>
    <cellStyle name="20% - Accent2 3 6 2 3" xfId="2045"/>
    <cellStyle name="20% - Accent2 3 6 3" xfId="2046"/>
    <cellStyle name="20% - Accent2 3 6 3 2" xfId="2047"/>
    <cellStyle name="20% - Accent2 3 6 3 2 2" xfId="2048"/>
    <cellStyle name="20% - Accent2 3 6 3 3" xfId="2049"/>
    <cellStyle name="20% - Accent2 3 6 4" xfId="2050"/>
    <cellStyle name="20% - Accent2 3 6 4 2" xfId="2051"/>
    <cellStyle name="20% - Accent2 3 6 5" xfId="2052"/>
    <cellStyle name="20% - Accent2 3 7" xfId="2053"/>
    <cellStyle name="20% - Accent2 3 7 2" xfId="2054"/>
    <cellStyle name="20% - Accent2 3 7 2 2" xfId="2055"/>
    <cellStyle name="20% - Accent2 3 7 3" xfId="2056"/>
    <cellStyle name="20% - Accent2 3 8" xfId="2057"/>
    <cellStyle name="20% - Accent2 3 8 2" xfId="2058"/>
    <cellStyle name="20% - Accent2 3 8 2 2" xfId="2059"/>
    <cellStyle name="20% - Accent2 3 8 3" xfId="2060"/>
    <cellStyle name="20% - Accent2 3 9" xfId="2061"/>
    <cellStyle name="20% - Accent2 3 9 2" xfId="2062"/>
    <cellStyle name="20% - Accent2 4" xfId="2063"/>
    <cellStyle name="20% - Accent2 4 2" xfId="2064"/>
    <cellStyle name="20% - Accent2 4 2 2" xfId="2065"/>
    <cellStyle name="20% - Accent2 4 2 2 2" xfId="2066"/>
    <cellStyle name="20% - Accent2 4 2 2 2 2" xfId="2067"/>
    <cellStyle name="20% - Accent2 4 2 2 2 2 2" xfId="2068"/>
    <cellStyle name="20% - Accent2 4 2 2 2 2 2 2" xfId="2069"/>
    <cellStyle name="20% - Accent2 4 2 2 2 2 3" xfId="2070"/>
    <cellStyle name="20% - Accent2 4 2 2 2 3" xfId="2071"/>
    <cellStyle name="20% - Accent2 4 2 2 2 3 2" xfId="2072"/>
    <cellStyle name="20% - Accent2 4 2 2 2 3 2 2" xfId="2073"/>
    <cellStyle name="20% - Accent2 4 2 2 2 3 3" xfId="2074"/>
    <cellStyle name="20% - Accent2 4 2 2 2 4" xfId="2075"/>
    <cellStyle name="20% - Accent2 4 2 2 2 4 2" xfId="2076"/>
    <cellStyle name="20% - Accent2 4 2 2 2 5" xfId="2077"/>
    <cellStyle name="20% - Accent2 4 2 2 3" xfId="2078"/>
    <cellStyle name="20% - Accent2 4 2 2 3 2" xfId="2079"/>
    <cellStyle name="20% - Accent2 4 2 2 3 2 2" xfId="2080"/>
    <cellStyle name="20% - Accent2 4 2 2 3 3" xfId="2081"/>
    <cellStyle name="20% - Accent2 4 2 2 4" xfId="2082"/>
    <cellStyle name="20% - Accent2 4 2 2 4 2" xfId="2083"/>
    <cellStyle name="20% - Accent2 4 2 2 4 2 2" xfId="2084"/>
    <cellStyle name="20% - Accent2 4 2 2 4 3" xfId="2085"/>
    <cellStyle name="20% - Accent2 4 2 2 5" xfId="2086"/>
    <cellStyle name="20% - Accent2 4 2 2 5 2" xfId="2087"/>
    <cellStyle name="20% - Accent2 4 2 2 6" xfId="2088"/>
    <cellStyle name="20% - Accent2 4 2 3" xfId="2089"/>
    <cellStyle name="20% - Accent2 4 2 3 2" xfId="2090"/>
    <cellStyle name="20% - Accent2 4 2 3 2 2" xfId="2091"/>
    <cellStyle name="20% - Accent2 4 2 3 2 2 2" xfId="2092"/>
    <cellStyle name="20% - Accent2 4 2 3 2 3" xfId="2093"/>
    <cellStyle name="20% - Accent2 4 2 3 3" xfId="2094"/>
    <cellStyle name="20% - Accent2 4 2 3 3 2" xfId="2095"/>
    <cellStyle name="20% - Accent2 4 2 3 3 2 2" xfId="2096"/>
    <cellStyle name="20% - Accent2 4 2 3 3 3" xfId="2097"/>
    <cellStyle name="20% - Accent2 4 2 3 4" xfId="2098"/>
    <cellStyle name="20% - Accent2 4 2 3 4 2" xfId="2099"/>
    <cellStyle name="20% - Accent2 4 2 3 5" xfId="2100"/>
    <cellStyle name="20% - Accent2 4 2 4" xfId="2101"/>
    <cellStyle name="20% - Accent2 4 2 4 2" xfId="2102"/>
    <cellStyle name="20% - Accent2 4 2 4 2 2" xfId="2103"/>
    <cellStyle name="20% - Accent2 4 2 4 3" xfId="2104"/>
    <cellStyle name="20% - Accent2 4 2 5" xfId="2105"/>
    <cellStyle name="20% - Accent2 4 2 5 2" xfId="2106"/>
    <cellStyle name="20% - Accent2 4 2 5 2 2" xfId="2107"/>
    <cellStyle name="20% - Accent2 4 2 5 3" xfId="2108"/>
    <cellStyle name="20% - Accent2 4 2 6" xfId="2109"/>
    <cellStyle name="20% - Accent2 4 2 6 2" xfId="2110"/>
    <cellStyle name="20% - Accent2 4 2 7" xfId="2111"/>
    <cellStyle name="20% - Accent2 4 3" xfId="2112"/>
    <cellStyle name="20% - Accent2 4 3 2" xfId="2113"/>
    <cellStyle name="20% - Accent2 4 3 2 2" xfId="2114"/>
    <cellStyle name="20% - Accent2 4 3 2 2 2" xfId="2115"/>
    <cellStyle name="20% - Accent2 4 3 2 2 2 2" xfId="2116"/>
    <cellStyle name="20% - Accent2 4 3 2 2 3" xfId="2117"/>
    <cellStyle name="20% - Accent2 4 3 2 3" xfId="2118"/>
    <cellStyle name="20% - Accent2 4 3 2 3 2" xfId="2119"/>
    <cellStyle name="20% - Accent2 4 3 2 3 2 2" xfId="2120"/>
    <cellStyle name="20% - Accent2 4 3 2 3 3" xfId="2121"/>
    <cellStyle name="20% - Accent2 4 3 2 4" xfId="2122"/>
    <cellStyle name="20% - Accent2 4 3 2 4 2" xfId="2123"/>
    <cellStyle name="20% - Accent2 4 3 2 5" xfId="2124"/>
    <cellStyle name="20% - Accent2 4 3 3" xfId="2125"/>
    <cellStyle name="20% - Accent2 4 3 3 2" xfId="2126"/>
    <cellStyle name="20% - Accent2 4 3 3 2 2" xfId="2127"/>
    <cellStyle name="20% - Accent2 4 3 3 3" xfId="2128"/>
    <cellStyle name="20% - Accent2 4 3 4" xfId="2129"/>
    <cellStyle name="20% - Accent2 4 3 4 2" xfId="2130"/>
    <cellStyle name="20% - Accent2 4 3 4 2 2" xfId="2131"/>
    <cellStyle name="20% - Accent2 4 3 4 3" xfId="2132"/>
    <cellStyle name="20% - Accent2 4 3 5" xfId="2133"/>
    <cellStyle name="20% - Accent2 4 3 5 2" xfId="2134"/>
    <cellStyle name="20% - Accent2 4 3 6" xfId="2135"/>
    <cellStyle name="20% - Accent2 4 4" xfId="2136"/>
    <cellStyle name="20% - Accent2 4 4 2" xfId="2137"/>
    <cellStyle name="20% - Accent2 4 4 2 2" xfId="2138"/>
    <cellStyle name="20% - Accent2 4 4 2 2 2" xfId="2139"/>
    <cellStyle name="20% - Accent2 4 4 2 3" xfId="2140"/>
    <cellStyle name="20% - Accent2 4 4 3" xfId="2141"/>
    <cellStyle name="20% - Accent2 4 4 3 2" xfId="2142"/>
    <cellStyle name="20% - Accent2 4 4 3 2 2" xfId="2143"/>
    <cellStyle name="20% - Accent2 4 4 3 3" xfId="2144"/>
    <cellStyle name="20% - Accent2 4 4 4" xfId="2145"/>
    <cellStyle name="20% - Accent2 4 4 4 2" xfId="2146"/>
    <cellStyle name="20% - Accent2 4 4 5" xfId="2147"/>
    <cellStyle name="20% - Accent2 4 5" xfId="2148"/>
    <cellStyle name="20% - Accent2 4 5 2" xfId="2149"/>
    <cellStyle name="20% - Accent2 4 5 2 2" xfId="2150"/>
    <cellStyle name="20% - Accent2 4 5 3" xfId="2151"/>
    <cellStyle name="20% - Accent2 4 6" xfId="2152"/>
    <cellStyle name="20% - Accent2 4 6 2" xfId="2153"/>
    <cellStyle name="20% - Accent2 4 6 2 2" xfId="2154"/>
    <cellStyle name="20% - Accent2 4 6 3" xfId="2155"/>
    <cellStyle name="20% - Accent2 4 7" xfId="2156"/>
    <cellStyle name="20% - Accent2 4 7 2" xfId="2157"/>
    <cellStyle name="20% - Accent2 4 8" xfId="2158"/>
    <cellStyle name="20% - Accent2 5" xfId="2159"/>
    <cellStyle name="20% - Accent2 5 2" xfId="2160"/>
    <cellStyle name="20% - Accent2 5 2 2" xfId="2161"/>
    <cellStyle name="20% - Accent2 5 2 2 2" xfId="2162"/>
    <cellStyle name="20% - Accent2 5 2 2 2 2" xfId="2163"/>
    <cellStyle name="20% - Accent2 5 2 2 2 2 2" xfId="2164"/>
    <cellStyle name="20% - Accent2 5 2 2 2 2 2 2" xfId="2165"/>
    <cellStyle name="20% - Accent2 5 2 2 2 2 3" xfId="2166"/>
    <cellStyle name="20% - Accent2 5 2 2 2 3" xfId="2167"/>
    <cellStyle name="20% - Accent2 5 2 2 2 3 2" xfId="2168"/>
    <cellStyle name="20% - Accent2 5 2 2 2 3 2 2" xfId="2169"/>
    <cellStyle name="20% - Accent2 5 2 2 2 3 3" xfId="2170"/>
    <cellStyle name="20% - Accent2 5 2 2 2 4" xfId="2171"/>
    <cellStyle name="20% - Accent2 5 2 2 2 4 2" xfId="2172"/>
    <cellStyle name="20% - Accent2 5 2 2 2 5" xfId="2173"/>
    <cellStyle name="20% - Accent2 5 2 2 3" xfId="2174"/>
    <cellStyle name="20% - Accent2 5 2 2 3 2" xfId="2175"/>
    <cellStyle name="20% - Accent2 5 2 2 3 2 2" xfId="2176"/>
    <cellStyle name="20% - Accent2 5 2 2 3 3" xfId="2177"/>
    <cellStyle name="20% - Accent2 5 2 2 4" xfId="2178"/>
    <cellStyle name="20% - Accent2 5 2 2 4 2" xfId="2179"/>
    <cellStyle name="20% - Accent2 5 2 2 4 2 2" xfId="2180"/>
    <cellStyle name="20% - Accent2 5 2 2 4 3" xfId="2181"/>
    <cellStyle name="20% - Accent2 5 2 2 5" xfId="2182"/>
    <cellStyle name="20% - Accent2 5 2 2 5 2" xfId="2183"/>
    <cellStyle name="20% - Accent2 5 2 2 6" xfId="2184"/>
    <cellStyle name="20% - Accent2 5 2 3" xfId="2185"/>
    <cellStyle name="20% - Accent2 5 2 3 2" xfId="2186"/>
    <cellStyle name="20% - Accent2 5 2 3 2 2" xfId="2187"/>
    <cellStyle name="20% - Accent2 5 2 3 2 2 2" xfId="2188"/>
    <cellStyle name="20% - Accent2 5 2 3 2 3" xfId="2189"/>
    <cellStyle name="20% - Accent2 5 2 3 3" xfId="2190"/>
    <cellStyle name="20% - Accent2 5 2 3 3 2" xfId="2191"/>
    <cellStyle name="20% - Accent2 5 2 3 3 2 2" xfId="2192"/>
    <cellStyle name="20% - Accent2 5 2 3 3 3" xfId="2193"/>
    <cellStyle name="20% - Accent2 5 2 3 4" xfId="2194"/>
    <cellStyle name="20% - Accent2 5 2 3 4 2" xfId="2195"/>
    <cellStyle name="20% - Accent2 5 2 3 5" xfId="2196"/>
    <cellStyle name="20% - Accent2 5 2 4" xfId="2197"/>
    <cellStyle name="20% - Accent2 5 2 4 2" xfId="2198"/>
    <cellStyle name="20% - Accent2 5 2 4 2 2" xfId="2199"/>
    <cellStyle name="20% - Accent2 5 2 4 3" xfId="2200"/>
    <cellStyle name="20% - Accent2 5 2 5" xfId="2201"/>
    <cellStyle name="20% - Accent2 5 2 5 2" xfId="2202"/>
    <cellStyle name="20% - Accent2 5 2 5 2 2" xfId="2203"/>
    <cellStyle name="20% - Accent2 5 2 5 3" xfId="2204"/>
    <cellStyle name="20% - Accent2 5 2 6" xfId="2205"/>
    <cellStyle name="20% - Accent2 5 2 6 2" xfId="2206"/>
    <cellStyle name="20% - Accent2 5 2 7" xfId="2207"/>
    <cellStyle name="20% - Accent2 5 3" xfId="2208"/>
    <cellStyle name="20% - Accent2 5 3 2" xfId="2209"/>
    <cellStyle name="20% - Accent2 5 3 2 2" xfId="2210"/>
    <cellStyle name="20% - Accent2 5 3 2 2 2" xfId="2211"/>
    <cellStyle name="20% - Accent2 5 3 2 2 2 2" xfId="2212"/>
    <cellStyle name="20% - Accent2 5 3 2 2 3" xfId="2213"/>
    <cellStyle name="20% - Accent2 5 3 2 3" xfId="2214"/>
    <cellStyle name="20% - Accent2 5 3 2 3 2" xfId="2215"/>
    <cellStyle name="20% - Accent2 5 3 2 3 2 2" xfId="2216"/>
    <cellStyle name="20% - Accent2 5 3 2 3 3" xfId="2217"/>
    <cellStyle name="20% - Accent2 5 3 2 4" xfId="2218"/>
    <cellStyle name="20% - Accent2 5 3 2 4 2" xfId="2219"/>
    <cellStyle name="20% - Accent2 5 3 2 5" xfId="2220"/>
    <cellStyle name="20% - Accent2 5 3 3" xfId="2221"/>
    <cellStyle name="20% - Accent2 5 3 3 2" xfId="2222"/>
    <cellStyle name="20% - Accent2 5 3 3 2 2" xfId="2223"/>
    <cellStyle name="20% - Accent2 5 3 3 3" xfId="2224"/>
    <cellStyle name="20% - Accent2 5 3 4" xfId="2225"/>
    <cellStyle name="20% - Accent2 5 3 4 2" xfId="2226"/>
    <cellStyle name="20% - Accent2 5 3 4 2 2" xfId="2227"/>
    <cellStyle name="20% - Accent2 5 3 4 3" xfId="2228"/>
    <cellStyle name="20% - Accent2 5 3 5" xfId="2229"/>
    <cellStyle name="20% - Accent2 5 3 5 2" xfId="2230"/>
    <cellStyle name="20% - Accent2 5 3 6" xfId="2231"/>
    <cellStyle name="20% - Accent2 5 4" xfId="2232"/>
    <cellStyle name="20% - Accent2 5 4 2" xfId="2233"/>
    <cellStyle name="20% - Accent2 5 4 2 2" xfId="2234"/>
    <cellStyle name="20% - Accent2 5 4 2 2 2" xfId="2235"/>
    <cellStyle name="20% - Accent2 5 4 2 3" xfId="2236"/>
    <cellStyle name="20% - Accent2 5 4 3" xfId="2237"/>
    <cellStyle name="20% - Accent2 5 4 3 2" xfId="2238"/>
    <cellStyle name="20% - Accent2 5 4 3 2 2" xfId="2239"/>
    <cellStyle name="20% - Accent2 5 4 3 3" xfId="2240"/>
    <cellStyle name="20% - Accent2 5 4 4" xfId="2241"/>
    <cellStyle name="20% - Accent2 5 4 4 2" xfId="2242"/>
    <cellStyle name="20% - Accent2 5 4 5" xfId="2243"/>
    <cellStyle name="20% - Accent2 5 5" xfId="2244"/>
    <cellStyle name="20% - Accent2 5 5 2" xfId="2245"/>
    <cellStyle name="20% - Accent2 5 5 2 2" xfId="2246"/>
    <cellStyle name="20% - Accent2 5 5 3" xfId="2247"/>
    <cellStyle name="20% - Accent2 5 6" xfId="2248"/>
    <cellStyle name="20% - Accent2 5 6 2" xfId="2249"/>
    <cellStyle name="20% - Accent2 5 6 2 2" xfId="2250"/>
    <cellStyle name="20% - Accent2 5 6 3" xfId="2251"/>
    <cellStyle name="20% - Accent2 5 7" xfId="2252"/>
    <cellStyle name="20% - Accent2 5 7 2" xfId="2253"/>
    <cellStyle name="20% - Accent2 5 8" xfId="2254"/>
    <cellStyle name="20% - Accent2 6" xfId="2255"/>
    <cellStyle name="20% - Accent2 6 2" xfId="2256"/>
    <cellStyle name="20% - Accent2 6 2 2" xfId="2257"/>
    <cellStyle name="20% - Accent2 6 2 2 2" xfId="2258"/>
    <cellStyle name="20% - Accent2 6 2 2 2 2" xfId="2259"/>
    <cellStyle name="20% - Accent2 6 2 2 2 2 2" xfId="2260"/>
    <cellStyle name="20% - Accent2 6 2 2 2 3" xfId="2261"/>
    <cellStyle name="20% - Accent2 6 2 2 3" xfId="2262"/>
    <cellStyle name="20% - Accent2 6 2 2 3 2" xfId="2263"/>
    <cellStyle name="20% - Accent2 6 2 2 3 2 2" xfId="2264"/>
    <cellStyle name="20% - Accent2 6 2 2 3 3" xfId="2265"/>
    <cellStyle name="20% - Accent2 6 2 2 4" xfId="2266"/>
    <cellStyle name="20% - Accent2 6 2 2 4 2" xfId="2267"/>
    <cellStyle name="20% - Accent2 6 2 2 5" xfId="2268"/>
    <cellStyle name="20% - Accent2 6 2 3" xfId="2269"/>
    <cellStyle name="20% - Accent2 6 2 3 2" xfId="2270"/>
    <cellStyle name="20% - Accent2 6 2 3 2 2" xfId="2271"/>
    <cellStyle name="20% - Accent2 6 2 3 3" xfId="2272"/>
    <cellStyle name="20% - Accent2 6 2 4" xfId="2273"/>
    <cellStyle name="20% - Accent2 6 2 4 2" xfId="2274"/>
    <cellStyle name="20% - Accent2 6 2 4 2 2" xfId="2275"/>
    <cellStyle name="20% - Accent2 6 2 4 3" xfId="2276"/>
    <cellStyle name="20% - Accent2 6 2 5" xfId="2277"/>
    <cellStyle name="20% - Accent2 6 2 5 2" xfId="2278"/>
    <cellStyle name="20% - Accent2 6 2 6" xfId="2279"/>
    <cellStyle name="20% - Accent2 6 3" xfId="2280"/>
    <cellStyle name="20% - Accent2 6 3 2" xfId="2281"/>
    <cellStyle name="20% - Accent2 6 3 2 2" xfId="2282"/>
    <cellStyle name="20% - Accent2 6 3 2 2 2" xfId="2283"/>
    <cellStyle name="20% - Accent2 6 3 2 3" xfId="2284"/>
    <cellStyle name="20% - Accent2 6 3 3" xfId="2285"/>
    <cellStyle name="20% - Accent2 6 3 3 2" xfId="2286"/>
    <cellStyle name="20% - Accent2 6 3 3 2 2" xfId="2287"/>
    <cellStyle name="20% - Accent2 6 3 3 3" xfId="2288"/>
    <cellStyle name="20% - Accent2 6 3 4" xfId="2289"/>
    <cellStyle name="20% - Accent2 6 3 4 2" xfId="2290"/>
    <cellStyle name="20% - Accent2 6 3 5" xfId="2291"/>
    <cellStyle name="20% - Accent2 6 4" xfId="2292"/>
    <cellStyle name="20% - Accent2 6 4 2" xfId="2293"/>
    <cellStyle name="20% - Accent2 6 4 2 2" xfId="2294"/>
    <cellStyle name="20% - Accent2 6 4 3" xfId="2295"/>
    <cellStyle name="20% - Accent2 6 5" xfId="2296"/>
    <cellStyle name="20% - Accent2 6 5 2" xfId="2297"/>
    <cellStyle name="20% - Accent2 6 5 2 2" xfId="2298"/>
    <cellStyle name="20% - Accent2 6 5 3" xfId="2299"/>
    <cellStyle name="20% - Accent2 6 6" xfId="2300"/>
    <cellStyle name="20% - Accent2 6 6 2" xfId="2301"/>
    <cellStyle name="20% - Accent2 6 7" xfId="2302"/>
    <cellStyle name="20% - Accent2 7" xfId="2303"/>
    <cellStyle name="20% - Accent2 7 2" xfId="2304"/>
    <cellStyle name="20% - Accent2 7 2 2" xfId="2305"/>
    <cellStyle name="20% - Accent2 7 2 2 2" xfId="2306"/>
    <cellStyle name="20% - Accent2 7 2 2 2 2" xfId="2307"/>
    <cellStyle name="20% - Accent2 7 2 2 3" xfId="2308"/>
    <cellStyle name="20% - Accent2 7 2 3" xfId="2309"/>
    <cellStyle name="20% - Accent2 7 2 3 2" xfId="2310"/>
    <cellStyle name="20% - Accent2 7 2 3 2 2" xfId="2311"/>
    <cellStyle name="20% - Accent2 7 2 3 3" xfId="2312"/>
    <cellStyle name="20% - Accent2 7 2 4" xfId="2313"/>
    <cellStyle name="20% - Accent2 7 2 4 2" xfId="2314"/>
    <cellStyle name="20% - Accent2 7 2 5" xfId="2315"/>
    <cellStyle name="20% - Accent2 7 3" xfId="2316"/>
    <cellStyle name="20% - Accent2 7 3 2" xfId="2317"/>
    <cellStyle name="20% - Accent2 7 3 2 2" xfId="2318"/>
    <cellStyle name="20% - Accent2 7 3 3" xfId="2319"/>
    <cellStyle name="20% - Accent2 7 4" xfId="2320"/>
    <cellStyle name="20% - Accent2 7 4 2" xfId="2321"/>
    <cellStyle name="20% - Accent2 7 4 2 2" xfId="2322"/>
    <cellStyle name="20% - Accent2 7 4 3" xfId="2323"/>
    <cellStyle name="20% - Accent2 7 5" xfId="2324"/>
    <cellStyle name="20% - Accent2 7 5 2" xfId="2325"/>
    <cellStyle name="20% - Accent2 7 6" xfId="2326"/>
    <cellStyle name="20% - Accent2 8" xfId="2327"/>
    <cellStyle name="20% - Accent2 8 2" xfId="2328"/>
    <cellStyle name="20% - Accent2 8 2 2" xfId="2329"/>
    <cellStyle name="20% - Accent2 8 2 2 2" xfId="2330"/>
    <cellStyle name="20% - Accent2 8 2 2 2 2" xfId="2331"/>
    <cellStyle name="20% - Accent2 8 2 2 3" xfId="2332"/>
    <cellStyle name="20% - Accent2 8 2 3" xfId="2333"/>
    <cellStyle name="20% - Accent2 8 2 3 2" xfId="2334"/>
    <cellStyle name="20% - Accent2 8 2 3 2 2" xfId="2335"/>
    <cellStyle name="20% - Accent2 8 2 3 3" xfId="2336"/>
    <cellStyle name="20% - Accent2 8 2 4" xfId="2337"/>
    <cellStyle name="20% - Accent2 8 2 4 2" xfId="2338"/>
    <cellStyle name="20% - Accent2 8 2 5" xfId="2339"/>
    <cellStyle name="20% - Accent2 8 3" xfId="2340"/>
    <cellStyle name="20% - Accent2 8 3 2" xfId="2341"/>
    <cellStyle name="20% - Accent2 8 3 2 2" xfId="2342"/>
    <cellStyle name="20% - Accent2 8 3 3" xfId="2343"/>
    <cellStyle name="20% - Accent2 8 4" xfId="2344"/>
    <cellStyle name="20% - Accent2 8 4 2" xfId="2345"/>
    <cellStyle name="20% - Accent2 8 4 2 2" xfId="2346"/>
    <cellStyle name="20% - Accent2 8 4 3" xfId="2347"/>
    <cellStyle name="20% - Accent2 8 5" xfId="2348"/>
    <cellStyle name="20% - Accent2 8 5 2" xfId="2349"/>
    <cellStyle name="20% - Accent2 8 6" xfId="2350"/>
    <cellStyle name="20% - Accent2 9" xfId="2351"/>
    <cellStyle name="20% - Accent2 9 2" xfId="2352"/>
    <cellStyle name="20% - Accent2 9 2 2" xfId="2353"/>
    <cellStyle name="20% - Accent2 9 2 2 2" xfId="2354"/>
    <cellStyle name="20% - Accent2 9 2 3" xfId="2355"/>
    <cellStyle name="20% - Accent2 9 3" xfId="2356"/>
    <cellStyle name="20% - Accent2 9 3 2" xfId="2357"/>
    <cellStyle name="20% - Accent2 9 3 2 2" xfId="2358"/>
    <cellStyle name="20% - Accent2 9 3 3" xfId="2359"/>
    <cellStyle name="20% - Accent2 9 4" xfId="2360"/>
    <cellStyle name="20% - Accent2 9 4 2" xfId="2361"/>
    <cellStyle name="20% - Accent2 9 5" xfId="2362"/>
    <cellStyle name="20% - Accent3 10" xfId="2363"/>
    <cellStyle name="20% - Accent3 10 2" xfId="2364"/>
    <cellStyle name="20% - Accent3 10 2 2" xfId="2365"/>
    <cellStyle name="20% - Accent3 10 3" xfId="2366"/>
    <cellStyle name="20% - Accent3 11" xfId="2367"/>
    <cellStyle name="20% - Accent3 11 2" xfId="2368"/>
    <cellStyle name="20% - Accent3 11 2 2" xfId="2369"/>
    <cellStyle name="20% - Accent3 11 3" xfId="2370"/>
    <cellStyle name="20% - Accent3 12" xfId="2371"/>
    <cellStyle name="20% - Accent3 12 2" xfId="2372"/>
    <cellStyle name="20% - Accent3 12 2 2" xfId="2373"/>
    <cellStyle name="20% - Accent3 12 3" xfId="2374"/>
    <cellStyle name="20% - Accent3 13" xfId="2375"/>
    <cellStyle name="20% - Accent3 13 2" xfId="2376"/>
    <cellStyle name="20% - Accent3 14" xfId="2377"/>
    <cellStyle name="20% - Accent3 14 2" xfId="2378"/>
    <cellStyle name="20% - Accent3 15" xfId="2379"/>
    <cellStyle name="20% - Accent3 2" xfId="2380"/>
    <cellStyle name="20% - Accent3 2 10" xfId="2381"/>
    <cellStyle name="20% - Accent3 2 10 2" xfId="2382"/>
    <cellStyle name="20% - Accent3 2 11" xfId="2383"/>
    <cellStyle name="20% - Accent3 2 2" xfId="2384"/>
    <cellStyle name="20% - Accent3 2 2 10" xfId="2385"/>
    <cellStyle name="20% - Accent3 2 2 2" xfId="2386"/>
    <cellStyle name="20% - Accent3 2 2 2 2" xfId="2387"/>
    <cellStyle name="20% - Accent3 2 2 2 2 2" xfId="2388"/>
    <cellStyle name="20% - Accent3 2 2 2 2 2 2" xfId="2389"/>
    <cellStyle name="20% - Accent3 2 2 2 2 2 2 2" xfId="2390"/>
    <cellStyle name="20% - Accent3 2 2 2 2 2 2 2 2" xfId="2391"/>
    <cellStyle name="20% - Accent3 2 2 2 2 2 2 2 2 2" xfId="2392"/>
    <cellStyle name="20% - Accent3 2 2 2 2 2 2 2 3" xfId="2393"/>
    <cellStyle name="20% - Accent3 2 2 2 2 2 2 3" xfId="2394"/>
    <cellStyle name="20% - Accent3 2 2 2 2 2 2 3 2" xfId="2395"/>
    <cellStyle name="20% - Accent3 2 2 2 2 2 2 3 2 2" xfId="2396"/>
    <cellStyle name="20% - Accent3 2 2 2 2 2 2 3 3" xfId="2397"/>
    <cellStyle name="20% - Accent3 2 2 2 2 2 2 4" xfId="2398"/>
    <cellStyle name="20% - Accent3 2 2 2 2 2 2 4 2" xfId="2399"/>
    <cellStyle name="20% - Accent3 2 2 2 2 2 2 5" xfId="2400"/>
    <cellStyle name="20% - Accent3 2 2 2 2 2 3" xfId="2401"/>
    <cellStyle name="20% - Accent3 2 2 2 2 2 3 2" xfId="2402"/>
    <cellStyle name="20% - Accent3 2 2 2 2 2 3 2 2" xfId="2403"/>
    <cellStyle name="20% - Accent3 2 2 2 2 2 3 3" xfId="2404"/>
    <cellStyle name="20% - Accent3 2 2 2 2 2 4" xfId="2405"/>
    <cellStyle name="20% - Accent3 2 2 2 2 2 4 2" xfId="2406"/>
    <cellStyle name="20% - Accent3 2 2 2 2 2 4 2 2" xfId="2407"/>
    <cellStyle name="20% - Accent3 2 2 2 2 2 4 3" xfId="2408"/>
    <cellStyle name="20% - Accent3 2 2 2 2 2 5" xfId="2409"/>
    <cellStyle name="20% - Accent3 2 2 2 2 2 5 2" xfId="2410"/>
    <cellStyle name="20% - Accent3 2 2 2 2 2 6" xfId="2411"/>
    <cellStyle name="20% - Accent3 2 2 2 2 3" xfId="2412"/>
    <cellStyle name="20% - Accent3 2 2 2 2 3 2" xfId="2413"/>
    <cellStyle name="20% - Accent3 2 2 2 2 3 2 2" xfId="2414"/>
    <cellStyle name="20% - Accent3 2 2 2 2 3 2 2 2" xfId="2415"/>
    <cellStyle name="20% - Accent3 2 2 2 2 3 2 3" xfId="2416"/>
    <cellStyle name="20% - Accent3 2 2 2 2 3 3" xfId="2417"/>
    <cellStyle name="20% - Accent3 2 2 2 2 3 3 2" xfId="2418"/>
    <cellStyle name="20% - Accent3 2 2 2 2 3 3 2 2" xfId="2419"/>
    <cellStyle name="20% - Accent3 2 2 2 2 3 3 3" xfId="2420"/>
    <cellStyle name="20% - Accent3 2 2 2 2 3 4" xfId="2421"/>
    <cellStyle name="20% - Accent3 2 2 2 2 3 4 2" xfId="2422"/>
    <cellStyle name="20% - Accent3 2 2 2 2 3 5" xfId="2423"/>
    <cellStyle name="20% - Accent3 2 2 2 2 4" xfId="2424"/>
    <cellStyle name="20% - Accent3 2 2 2 2 4 2" xfId="2425"/>
    <cellStyle name="20% - Accent3 2 2 2 2 4 2 2" xfId="2426"/>
    <cellStyle name="20% - Accent3 2 2 2 2 4 3" xfId="2427"/>
    <cellStyle name="20% - Accent3 2 2 2 2 5" xfId="2428"/>
    <cellStyle name="20% - Accent3 2 2 2 2 5 2" xfId="2429"/>
    <cellStyle name="20% - Accent3 2 2 2 2 5 2 2" xfId="2430"/>
    <cellStyle name="20% - Accent3 2 2 2 2 5 3" xfId="2431"/>
    <cellStyle name="20% - Accent3 2 2 2 2 6" xfId="2432"/>
    <cellStyle name="20% - Accent3 2 2 2 2 6 2" xfId="2433"/>
    <cellStyle name="20% - Accent3 2 2 2 2 7" xfId="2434"/>
    <cellStyle name="20% - Accent3 2 2 2 3" xfId="2435"/>
    <cellStyle name="20% - Accent3 2 2 2 3 2" xfId="2436"/>
    <cellStyle name="20% - Accent3 2 2 2 3 2 2" xfId="2437"/>
    <cellStyle name="20% - Accent3 2 2 2 3 2 2 2" xfId="2438"/>
    <cellStyle name="20% - Accent3 2 2 2 3 2 2 2 2" xfId="2439"/>
    <cellStyle name="20% - Accent3 2 2 2 3 2 2 3" xfId="2440"/>
    <cellStyle name="20% - Accent3 2 2 2 3 2 3" xfId="2441"/>
    <cellStyle name="20% - Accent3 2 2 2 3 2 3 2" xfId="2442"/>
    <cellStyle name="20% - Accent3 2 2 2 3 2 3 2 2" xfId="2443"/>
    <cellStyle name="20% - Accent3 2 2 2 3 2 3 3" xfId="2444"/>
    <cellStyle name="20% - Accent3 2 2 2 3 2 4" xfId="2445"/>
    <cellStyle name="20% - Accent3 2 2 2 3 2 4 2" xfId="2446"/>
    <cellStyle name="20% - Accent3 2 2 2 3 2 5" xfId="2447"/>
    <cellStyle name="20% - Accent3 2 2 2 3 3" xfId="2448"/>
    <cellStyle name="20% - Accent3 2 2 2 3 3 2" xfId="2449"/>
    <cellStyle name="20% - Accent3 2 2 2 3 3 2 2" xfId="2450"/>
    <cellStyle name="20% - Accent3 2 2 2 3 3 3" xfId="2451"/>
    <cellStyle name="20% - Accent3 2 2 2 3 4" xfId="2452"/>
    <cellStyle name="20% - Accent3 2 2 2 3 4 2" xfId="2453"/>
    <cellStyle name="20% - Accent3 2 2 2 3 4 2 2" xfId="2454"/>
    <cellStyle name="20% - Accent3 2 2 2 3 4 3" xfId="2455"/>
    <cellStyle name="20% - Accent3 2 2 2 3 5" xfId="2456"/>
    <cellStyle name="20% - Accent3 2 2 2 3 5 2" xfId="2457"/>
    <cellStyle name="20% - Accent3 2 2 2 3 6" xfId="2458"/>
    <cellStyle name="20% - Accent3 2 2 2 4" xfId="2459"/>
    <cellStyle name="20% - Accent3 2 2 2 4 2" xfId="2460"/>
    <cellStyle name="20% - Accent3 2 2 2 4 2 2" xfId="2461"/>
    <cellStyle name="20% - Accent3 2 2 2 4 2 2 2" xfId="2462"/>
    <cellStyle name="20% - Accent3 2 2 2 4 2 3" xfId="2463"/>
    <cellStyle name="20% - Accent3 2 2 2 4 3" xfId="2464"/>
    <cellStyle name="20% - Accent3 2 2 2 4 3 2" xfId="2465"/>
    <cellStyle name="20% - Accent3 2 2 2 4 3 2 2" xfId="2466"/>
    <cellStyle name="20% - Accent3 2 2 2 4 3 3" xfId="2467"/>
    <cellStyle name="20% - Accent3 2 2 2 4 4" xfId="2468"/>
    <cellStyle name="20% - Accent3 2 2 2 4 4 2" xfId="2469"/>
    <cellStyle name="20% - Accent3 2 2 2 4 5" xfId="2470"/>
    <cellStyle name="20% - Accent3 2 2 2 5" xfId="2471"/>
    <cellStyle name="20% - Accent3 2 2 2 5 2" xfId="2472"/>
    <cellStyle name="20% - Accent3 2 2 2 5 2 2" xfId="2473"/>
    <cellStyle name="20% - Accent3 2 2 2 5 3" xfId="2474"/>
    <cellStyle name="20% - Accent3 2 2 2 6" xfId="2475"/>
    <cellStyle name="20% - Accent3 2 2 2 6 2" xfId="2476"/>
    <cellStyle name="20% - Accent3 2 2 2 6 2 2" xfId="2477"/>
    <cellStyle name="20% - Accent3 2 2 2 6 3" xfId="2478"/>
    <cellStyle name="20% - Accent3 2 2 2 7" xfId="2479"/>
    <cellStyle name="20% - Accent3 2 2 2 7 2" xfId="2480"/>
    <cellStyle name="20% - Accent3 2 2 2 8" xfId="2481"/>
    <cellStyle name="20% - Accent3 2 2 3" xfId="2482"/>
    <cellStyle name="20% - Accent3 2 2 3 2" xfId="2483"/>
    <cellStyle name="20% - Accent3 2 2 3 2 2" xfId="2484"/>
    <cellStyle name="20% - Accent3 2 2 3 2 2 2" xfId="2485"/>
    <cellStyle name="20% - Accent3 2 2 3 2 2 2 2" xfId="2486"/>
    <cellStyle name="20% - Accent3 2 2 3 2 2 2 2 2" xfId="2487"/>
    <cellStyle name="20% - Accent3 2 2 3 2 2 2 2 2 2" xfId="2488"/>
    <cellStyle name="20% - Accent3 2 2 3 2 2 2 2 3" xfId="2489"/>
    <cellStyle name="20% - Accent3 2 2 3 2 2 2 3" xfId="2490"/>
    <cellStyle name="20% - Accent3 2 2 3 2 2 2 3 2" xfId="2491"/>
    <cellStyle name="20% - Accent3 2 2 3 2 2 2 3 2 2" xfId="2492"/>
    <cellStyle name="20% - Accent3 2 2 3 2 2 2 3 3" xfId="2493"/>
    <cellStyle name="20% - Accent3 2 2 3 2 2 2 4" xfId="2494"/>
    <cellStyle name="20% - Accent3 2 2 3 2 2 2 4 2" xfId="2495"/>
    <cellStyle name="20% - Accent3 2 2 3 2 2 2 5" xfId="2496"/>
    <cellStyle name="20% - Accent3 2 2 3 2 2 3" xfId="2497"/>
    <cellStyle name="20% - Accent3 2 2 3 2 2 3 2" xfId="2498"/>
    <cellStyle name="20% - Accent3 2 2 3 2 2 3 2 2" xfId="2499"/>
    <cellStyle name="20% - Accent3 2 2 3 2 2 3 3" xfId="2500"/>
    <cellStyle name="20% - Accent3 2 2 3 2 2 4" xfId="2501"/>
    <cellStyle name="20% - Accent3 2 2 3 2 2 4 2" xfId="2502"/>
    <cellStyle name="20% - Accent3 2 2 3 2 2 4 2 2" xfId="2503"/>
    <cellStyle name="20% - Accent3 2 2 3 2 2 4 3" xfId="2504"/>
    <cellStyle name="20% - Accent3 2 2 3 2 2 5" xfId="2505"/>
    <cellStyle name="20% - Accent3 2 2 3 2 2 5 2" xfId="2506"/>
    <cellStyle name="20% - Accent3 2 2 3 2 2 6" xfId="2507"/>
    <cellStyle name="20% - Accent3 2 2 3 2 3" xfId="2508"/>
    <cellStyle name="20% - Accent3 2 2 3 2 3 2" xfId="2509"/>
    <cellStyle name="20% - Accent3 2 2 3 2 3 2 2" xfId="2510"/>
    <cellStyle name="20% - Accent3 2 2 3 2 3 2 2 2" xfId="2511"/>
    <cellStyle name="20% - Accent3 2 2 3 2 3 2 3" xfId="2512"/>
    <cellStyle name="20% - Accent3 2 2 3 2 3 3" xfId="2513"/>
    <cellStyle name="20% - Accent3 2 2 3 2 3 3 2" xfId="2514"/>
    <cellStyle name="20% - Accent3 2 2 3 2 3 3 2 2" xfId="2515"/>
    <cellStyle name="20% - Accent3 2 2 3 2 3 3 3" xfId="2516"/>
    <cellStyle name="20% - Accent3 2 2 3 2 3 4" xfId="2517"/>
    <cellStyle name="20% - Accent3 2 2 3 2 3 4 2" xfId="2518"/>
    <cellStyle name="20% - Accent3 2 2 3 2 3 5" xfId="2519"/>
    <cellStyle name="20% - Accent3 2 2 3 2 4" xfId="2520"/>
    <cellStyle name="20% - Accent3 2 2 3 2 4 2" xfId="2521"/>
    <cellStyle name="20% - Accent3 2 2 3 2 4 2 2" xfId="2522"/>
    <cellStyle name="20% - Accent3 2 2 3 2 4 3" xfId="2523"/>
    <cellStyle name="20% - Accent3 2 2 3 2 5" xfId="2524"/>
    <cellStyle name="20% - Accent3 2 2 3 2 5 2" xfId="2525"/>
    <cellStyle name="20% - Accent3 2 2 3 2 5 2 2" xfId="2526"/>
    <cellStyle name="20% - Accent3 2 2 3 2 5 3" xfId="2527"/>
    <cellStyle name="20% - Accent3 2 2 3 2 6" xfId="2528"/>
    <cellStyle name="20% - Accent3 2 2 3 2 6 2" xfId="2529"/>
    <cellStyle name="20% - Accent3 2 2 3 2 7" xfId="2530"/>
    <cellStyle name="20% - Accent3 2 2 3 3" xfId="2531"/>
    <cellStyle name="20% - Accent3 2 2 3 3 2" xfId="2532"/>
    <cellStyle name="20% - Accent3 2 2 3 3 2 2" xfId="2533"/>
    <cellStyle name="20% - Accent3 2 2 3 3 2 2 2" xfId="2534"/>
    <cellStyle name="20% - Accent3 2 2 3 3 2 2 2 2" xfId="2535"/>
    <cellStyle name="20% - Accent3 2 2 3 3 2 2 3" xfId="2536"/>
    <cellStyle name="20% - Accent3 2 2 3 3 2 3" xfId="2537"/>
    <cellStyle name="20% - Accent3 2 2 3 3 2 3 2" xfId="2538"/>
    <cellStyle name="20% - Accent3 2 2 3 3 2 3 2 2" xfId="2539"/>
    <cellStyle name="20% - Accent3 2 2 3 3 2 3 3" xfId="2540"/>
    <cellStyle name="20% - Accent3 2 2 3 3 2 4" xfId="2541"/>
    <cellStyle name="20% - Accent3 2 2 3 3 2 4 2" xfId="2542"/>
    <cellStyle name="20% - Accent3 2 2 3 3 2 5" xfId="2543"/>
    <cellStyle name="20% - Accent3 2 2 3 3 3" xfId="2544"/>
    <cellStyle name="20% - Accent3 2 2 3 3 3 2" xfId="2545"/>
    <cellStyle name="20% - Accent3 2 2 3 3 3 2 2" xfId="2546"/>
    <cellStyle name="20% - Accent3 2 2 3 3 3 3" xfId="2547"/>
    <cellStyle name="20% - Accent3 2 2 3 3 4" xfId="2548"/>
    <cellStyle name="20% - Accent3 2 2 3 3 4 2" xfId="2549"/>
    <cellStyle name="20% - Accent3 2 2 3 3 4 2 2" xfId="2550"/>
    <cellStyle name="20% - Accent3 2 2 3 3 4 3" xfId="2551"/>
    <cellStyle name="20% - Accent3 2 2 3 3 5" xfId="2552"/>
    <cellStyle name="20% - Accent3 2 2 3 3 5 2" xfId="2553"/>
    <cellStyle name="20% - Accent3 2 2 3 3 6" xfId="2554"/>
    <cellStyle name="20% - Accent3 2 2 3 4" xfId="2555"/>
    <cellStyle name="20% - Accent3 2 2 3 4 2" xfId="2556"/>
    <cellStyle name="20% - Accent3 2 2 3 4 2 2" xfId="2557"/>
    <cellStyle name="20% - Accent3 2 2 3 4 2 2 2" xfId="2558"/>
    <cellStyle name="20% - Accent3 2 2 3 4 2 3" xfId="2559"/>
    <cellStyle name="20% - Accent3 2 2 3 4 3" xfId="2560"/>
    <cellStyle name="20% - Accent3 2 2 3 4 3 2" xfId="2561"/>
    <cellStyle name="20% - Accent3 2 2 3 4 3 2 2" xfId="2562"/>
    <cellStyle name="20% - Accent3 2 2 3 4 3 3" xfId="2563"/>
    <cellStyle name="20% - Accent3 2 2 3 4 4" xfId="2564"/>
    <cellStyle name="20% - Accent3 2 2 3 4 4 2" xfId="2565"/>
    <cellStyle name="20% - Accent3 2 2 3 4 5" xfId="2566"/>
    <cellStyle name="20% - Accent3 2 2 3 5" xfId="2567"/>
    <cellStyle name="20% - Accent3 2 2 3 5 2" xfId="2568"/>
    <cellStyle name="20% - Accent3 2 2 3 5 2 2" xfId="2569"/>
    <cellStyle name="20% - Accent3 2 2 3 5 3" xfId="2570"/>
    <cellStyle name="20% - Accent3 2 2 3 6" xfId="2571"/>
    <cellStyle name="20% - Accent3 2 2 3 6 2" xfId="2572"/>
    <cellStyle name="20% - Accent3 2 2 3 6 2 2" xfId="2573"/>
    <cellStyle name="20% - Accent3 2 2 3 6 3" xfId="2574"/>
    <cellStyle name="20% - Accent3 2 2 3 7" xfId="2575"/>
    <cellStyle name="20% - Accent3 2 2 3 7 2" xfId="2576"/>
    <cellStyle name="20% - Accent3 2 2 3 8" xfId="2577"/>
    <cellStyle name="20% - Accent3 2 2 4" xfId="2578"/>
    <cellStyle name="20% - Accent3 2 2 4 2" xfId="2579"/>
    <cellStyle name="20% - Accent3 2 2 4 2 2" xfId="2580"/>
    <cellStyle name="20% - Accent3 2 2 4 2 2 2" xfId="2581"/>
    <cellStyle name="20% - Accent3 2 2 4 2 2 2 2" xfId="2582"/>
    <cellStyle name="20% - Accent3 2 2 4 2 2 2 2 2" xfId="2583"/>
    <cellStyle name="20% - Accent3 2 2 4 2 2 2 3" xfId="2584"/>
    <cellStyle name="20% - Accent3 2 2 4 2 2 3" xfId="2585"/>
    <cellStyle name="20% - Accent3 2 2 4 2 2 3 2" xfId="2586"/>
    <cellStyle name="20% - Accent3 2 2 4 2 2 3 2 2" xfId="2587"/>
    <cellStyle name="20% - Accent3 2 2 4 2 2 3 3" xfId="2588"/>
    <cellStyle name="20% - Accent3 2 2 4 2 2 4" xfId="2589"/>
    <cellStyle name="20% - Accent3 2 2 4 2 2 4 2" xfId="2590"/>
    <cellStyle name="20% - Accent3 2 2 4 2 2 5" xfId="2591"/>
    <cellStyle name="20% - Accent3 2 2 4 2 3" xfId="2592"/>
    <cellStyle name="20% - Accent3 2 2 4 2 3 2" xfId="2593"/>
    <cellStyle name="20% - Accent3 2 2 4 2 3 2 2" xfId="2594"/>
    <cellStyle name="20% - Accent3 2 2 4 2 3 3" xfId="2595"/>
    <cellStyle name="20% - Accent3 2 2 4 2 4" xfId="2596"/>
    <cellStyle name="20% - Accent3 2 2 4 2 4 2" xfId="2597"/>
    <cellStyle name="20% - Accent3 2 2 4 2 4 2 2" xfId="2598"/>
    <cellStyle name="20% - Accent3 2 2 4 2 4 3" xfId="2599"/>
    <cellStyle name="20% - Accent3 2 2 4 2 5" xfId="2600"/>
    <cellStyle name="20% - Accent3 2 2 4 2 5 2" xfId="2601"/>
    <cellStyle name="20% - Accent3 2 2 4 2 6" xfId="2602"/>
    <cellStyle name="20% - Accent3 2 2 4 3" xfId="2603"/>
    <cellStyle name="20% - Accent3 2 2 4 3 2" xfId="2604"/>
    <cellStyle name="20% - Accent3 2 2 4 3 2 2" xfId="2605"/>
    <cellStyle name="20% - Accent3 2 2 4 3 2 2 2" xfId="2606"/>
    <cellStyle name="20% - Accent3 2 2 4 3 2 3" xfId="2607"/>
    <cellStyle name="20% - Accent3 2 2 4 3 3" xfId="2608"/>
    <cellStyle name="20% - Accent3 2 2 4 3 3 2" xfId="2609"/>
    <cellStyle name="20% - Accent3 2 2 4 3 3 2 2" xfId="2610"/>
    <cellStyle name="20% - Accent3 2 2 4 3 3 3" xfId="2611"/>
    <cellStyle name="20% - Accent3 2 2 4 3 4" xfId="2612"/>
    <cellStyle name="20% - Accent3 2 2 4 3 4 2" xfId="2613"/>
    <cellStyle name="20% - Accent3 2 2 4 3 5" xfId="2614"/>
    <cellStyle name="20% - Accent3 2 2 4 4" xfId="2615"/>
    <cellStyle name="20% - Accent3 2 2 4 4 2" xfId="2616"/>
    <cellStyle name="20% - Accent3 2 2 4 4 2 2" xfId="2617"/>
    <cellStyle name="20% - Accent3 2 2 4 4 3" xfId="2618"/>
    <cellStyle name="20% - Accent3 2 2 4 5" xfId="2619"/>
    <cellStyle name="20% - Accent3 2 2 4 5 2" xfId="2620"/>
    <cellStyle name="20% - Accent3 2 2 4 5 2 2" xfId="2621"/>
    <cellStyle name="20% - Accent3 2 2 4 5 3" xfId="2622"/>
    <cellStyle name="20% - Accent3 2 2 4 6" xfId="2623"/>
    <cellStyle name="20% - Accent3 2 2 4 6 2" xfId="2624"/>
    <cellStyle name="20% - Accent3 2 2 4 7" xfId="2625"/>
    <cellStyle name="20% - Accent3 2 2 5" xfId="2626"/>
    <cellStyle name="20% - Accent3 2 2 5 2" xfId="2627"/>
    <cellStyle name="20% - Accent3 2 2 5 2 2" xfId="2628"/>
    <cellStyle name="20% - Accent3 2 2 5 2 2 2" xfId="2629"/>
    <cellStyle name="20% - Accent3 2 2 5 2 2 2 2" xfId="2630"/>
    <cellStyle name="20% - Accent3 2 2 5 2 2 3" xfId="2631"/>
    <cellStyle name="20% - Accent3 2 2 5 2 3" xfId="2632"/>
    <cellStyle name="20% - Accent3 2 2 5 2 3 2" xfId="2633"/>
    <cellStyle name="20% - Accent3 2 2 5 2 3 2 2" xfId="2634"/>
    <cellStyle name="20% - Accent3 2 2 5 2 3 3" xfId="2635"/>
    <cellStyle name="20% - Accent3 2 2 5 2 4" xfId="2636"/>
    <cellStyle name="20% - Accent3 2 2 5 2 4 2" xfId="2637"/>
    <cellStyle name="20% - Accent3 2 2 5 2 5" xfId="2638"/>
    <cellStyle name="20% - Accent3 2 2 5 3" xfId="2639"/>
    <cellStyle name="20% - Accent3 2 2 5 3 2" xfId="2640"/>
    <cellStyle name="20% - Accent3 2 2 5 3 2 2" xfId="2641"/>
    <cellStyle name="20% - Accent3 2 2 5 3 3" xfId="2642"/>
    <cellStyle name="20% - Accent3 2 2 5 4" xfId="2643"/>
    <cellStyle name="20% - Accent3 2 2 5 4 2" xfId="2644"/>
    <cellStyle name="20% - Accent3 2 2 5 4 2 2" xfId="2645"/>
    <cellStyle name="20% - Accent3 2 2 5 4 3" xfId="2646"/>
    <cellStyle name="20% - Accent3 2 2 5 5" xfId="2647"/>
    <cellStyle name="20% - Accent3 2 2 5 5 2" xfId="2648"/>
    <cellStyle name="20% - Accent3 2 2 5 6" xfId="2649"/>
    <cellStyle name="20% - Accent3 2 2 6" xfId="2650"/>
    <cellStyle name="20% - Accent3 2 2 6 2" xfId="2651"/>
    <cellStyle name="20% - Accent3 2 2 6 2 2" xfId="2652"/>
    <cellStyle name="20% - Accent3 2 2 6 2 2 2" xfId="2653"/>
    <cellStyle name="20% - Accent3 2 2 6 2 3" xfId="2654"/>
    <cellStyle name="20% - Accent3 2 2 6 3" xfId="2655"/>
    <cellStyle name="20% - Accent3 2 2 6 3 2" xfId="2656"/>
    <cellStyle name="20% - Accent3 2 2 6 3 2 2" xfId="2657"/>
    <cellStyle name="20% - Accent3 2 2 6 3 3" xfId="2658"/>
    <cellStyle name="20% - Accent3 2 2 6 4" xfId="2659"/>
    <cellStyle name="20% - Accent3 2 2 6 4 2" xfId="2660"/>
    <cellStyle name="20% - Accent3 2 2 6 5" xfId="2661"/>
    <cellStyle name="20% - Accent3 2 2 7" xfId="2662"/>
    <cellStyle name="20% - Accent3 2 2 7 2" xfId="2663"/>
    <cellStyle name="20% - Accent3 2 2 7 2 2" xfId="2664"/>
    <cellStyle name="20% - Accent3 2 2 7 3" xfId="2665"/>
    <cellStyle name="20% - Accent3 2 2 8" xfId="2666"/>
    <cellStyle name="20% - Accent3 2 2 8 2" xfId="2667"/>
    <cellStyle name="20% - Accent3 2 2 8 2 2" xfId="2668"/>
    <cellStyle name="20% - Accent3 2 2 8 3" xfId="2669"/>
    <cellStyle name="20% - Accent3 2 2 9" xfId="2670"/>
    <cellStyle name="20% - Accent3 2 2 9 2" xfId="2671"/>
    <cellStyle name="20% - Accent3 2 3" xfId="2672"/>
    <cellStyle name="20% - Accent3 2 3 2" xfId="2673"/>
    <cellStyle name="20% - Accent3 2 3 2 2" xfId="2674"/>
    <cellStyle name="20% - Accent3 2 3 2 2 2" xfId="2675"/>
    <cellStyle name="20% - Accent3 2 3 2 2 2 2" xfId="2676"/>
    <cellStyle name="20% - Accent3 2 3 2 2 2 2 2" xfId="2677"/>
    <cellStyle name="20% - Accent3 2 3 2 2 2 2 2 2" xfId="2678"/>
    <cellStyle name="20% - Accent3 2 3 2 2 2 2 3" xfId="2679"/>
    <cellStyle name="20% - Accent3 2 3 2 2 2 3" xfId="2680"/>
    <cellStyle name="20% - Accent3 2 3 2 2 2 3 2" xfId="2681"/>
    <cellStyle name="20% - Accent3 2 3 2 2 2 3 2 2" xfId="2682"/>
    <cellStyle name="20% - Accent3 2 3 2 2 2 3 3" xfId="2683"/>
    <cellStyle name="20% - Accent3 2 3 2 2 2 4" xfId="2684"/>
    <cellStyle name="20% - Accent3 2 3 2 2 2 4 2" xfId="2685"/>
    <cellStyle name="20% - Accent3 2 3 2 2 2 5" xfId="2686"/>
    <cellStyle name="20% - Accent3 2 3 2 2 3" xfId="2687"/>
    <cellStyle name="20% - Accent3 2 3 2 2 3 2" xfId="2688"/>
    <cellStyle name="20% - Accent3 2 3 2 2 3 2 2" xfId="2689"/>
    <cellStyle name="20% - Accent3 2 3 2 2 3 3" xfId="2690"/>
    <cellStyle name="20% - Accent3 2 3 2 2 4" xfId="2691"/>
    <cellStyle name="20% - Accent3 2 3 2 2 4 2" xfId="2692"/>
    <cellStyle name="20% - Accent3 2 3 2 2 4 2 2" xfId="2693"/>
    <cellStyle name="20% - Accent3 2 3 2 2 4 3" xfId="2694"/>
    <cellStyle name="20% - Accent3 2 3 2 2 5" xfId="2695"/>
    <cellStyle name="20% - Accent3 2 3 2 2 5 2" xfId="2696"/>
    <cellStyle name="20% - Accent3 2 3 2 2 6" xfId="2697"/>
    <cellStyle name="20% - Accent3 2 3 2 3" xfId="2698"/>
    <cellStyle name="20% - Accent3 2 3 2 3 2" xfId="2699"/>
    <cellStyle name="20% - Accent3 2 3 2 3 2 2" xfId="2700"/>
    <cellStyle name="20% - Accent3 2 3 2 3 2 2 2" xfId="2701"/>
    <cellStyle name="20% - Accent3 2 3 2 3 2 3" xfId="2702"/>
    <cellStyle name="20% - Accent3 2 3 2 3 3" xfId="2703"/>
    <cellStyle name="20% - Accent3 2 3 2 3 3 2" xfId="2704"/>
    <cellStyle name="20% - Accent3 2 3 2 3 3 2 2" xfId="2705"/>
    <cellStyle name="20% - Accent3 2 3 2 3 3 3" xfId="2706"/>
    <cellStyle name="20% - Accent3 2 3 2 3 4" xfId="2707"/>
    <cellStyle name="20% - Accent3 2 3 2 3 4 2" xfId="2708"/>
    <cellStyle name="20% - Accent3 2 3 2 3 5" xfId="2709"/>
    <cellStyle name="20% - Accent3 2 3 2 4" xfId="2710"/>
    <cellStyle name="20% - Accent3 2 3 2 4 2" xfId="2711"/>
    <cellStyle name="20% - Accent3 2 3 2 4 2 2" xfId="2712"/>
    <cellStyle name="20% - Accent3 2 3 2 4 3" xfId="2713"/>
    <cellStyle name="20% - Accent3 2 3 2 5" xfId="2714"/>
    <cellStyle name="20% - Accent3 2 3 2 5 2" xfId="2715"/>
    <cellStyle name="20% - Accent3 2 3 2 5 2 2" xfId="2716"/>
    <cellStyle name="20% - Accent3 2 3 2 5 3" xfId="2717"/>
    <cellStyle name="20% - Accent3 2 3 2 6" xfId="2718"/>
    <cellStyle name="20% - Accent3 2 3 2 6 2" xfId="2719"/>
    <cellStyle name="20% - Accent3 2 3 2 7" xfId="2720"/>
    <cellStyle name="20% - Accent3 2 3 3" xfId="2721"/>
    <cellStyle name="20% - Accent3 2 3 3 2" xfId="2722"/>
    <cellStyle name="20% - Accent3 2 3 3 2 2" xfId="2723"/>
    <cellStyle name="20% - Accent3 2 3 3 2 2 2" xfId="2724"/>
    <cellStyle name="20% - Accent3 2 3 3 2 2 2 2" xfId="2725"/>
    <cellStyle name="20% - Accent3 2 3 3 2 2 3" xfId="2726"/>
    <cellStyle name="20% - Accent3 2 3 3 2 3" xfId="2727"/>
    <cellStyle name="20% - Accent3 2 3 3 2 3 2" xfId="2728"/>
    <cellStyle name="20% - Accent3 2 3 3 2 3 2 2" xfId="2729"/>
    <cellStyle name="20% - Accent3 2 3 3 2 3 3" xfId="2730"/>
    <cellStyle name="20% - Accent3 2 3 3 2 4" xfId="2731"/>
    <cellStyle name="20% - Accent3 2 3 3 2 4 2" xfId="2732"/>
    <cellStyle name="20% - Accent3 2 3 3 2 5" xfId="2733"/>
    <cellStyle name="20% - Accent3 2 3 3 3" xfId="2734"/>
    <cellStyle name="20% - Accent3 2 3 3 3 2" xfId="2735"/>
    <cellStyle name="20% - Accent3 2 3 3 3 2 2" xfId="2736"/>
    <cellStyle name="20% - Accent3 2 3 3 3 3" xfId="2737"/>
    <cellStyle name="20% - Accent3 2 3 3 4" xfId="2738"/>
    <cellStyle name="20% - Accent3 2 3 3 4 2" xfId="2739"/>
    <cellStyle name="20% - Accent3 2 3 3 4 2 2" xfId="2740"/>
    <cellStyle name="20% - Accent3 2 3 3 4 3" xfId="2741"/>
    <cellStyle name="20% - Accent3 2 3 3 5" xfId="2742"/>
    <cellStyle name="20% - Accent3 2 3 3 5 2" xfId="2743"/>
    <cellStyle name="20% - Accent3 2 3 3 6" xfId="2744"/>
    <cellStyle name="20% - Accent3 2 3 4" xfId="2745"/>
    <cellStyle name="20% - Accent3 2 3 4 2" xfId="2746"/>
    <cellStyle name="20% - Accent3 2 3 4 2 2" xfId="2747"/>
    <cellStyle name="20% - Accent3 2 3 4 2 2 2" xfId="2748"/>
    <cellStyle name="20% - Accent3 2 3 4 2 3" xfId="2749"/>
    <cellStyle name="20% - Accent3 2 3 4 3" xfId="2750"/>
    <cellStyle name="20% - Accent3 2 3 4 3 2" xfId="2751"/>
    <cellStyle name="20% - Accent3 2 3 4 3 2 2" xfId="2752"/>
    <cellStyle name="20% - Accent3 2 3 4 3 3" xfId="2753"/>
    <cellStyle name="20% - Accent3 2 3 4 4" xfId="2754"/>
    <cellStyle name="20% - Accent3 2 3 4 4 2" xfId="2755"/>
    <cellStyle name="20% - Accent3 2 3 4 5" xfId="2756"/>
    <cellStyle name="20% - Accent3 2 3 5" xfId="2757"/>
    <cellStyle name="20% - Accent3 2 3 5 2" xfId="2758"/>
    <cellStyle name="20% - Accent3 2 3 5 2 2" xfId="2759"/>
    <cellStyle name="20% - Accent3 2 3 5 3" xfId="2760"/>
    <cellStyle name="20% - Accent3 2 3 6" xfId="2761"/>
    <cellStyle name="20% - Accent3 2 3 6 2" xfId="2762"/>
    <cellStyle name="20% - Accent3 2 3 6 2 2" xfId="2763"/>
    <cellStyle name="20% - Accent3 2 3 6 3" xfId="2764"/>
    <cellStyle name="20% - Accent3 2 3 7" xfId="2765"/>
    <cellStyle name="20% - Accent3 2 3 7 2" xfId="2766"/>
    <cellStyle name="20% - Accent3 2 3 8" xfId="2767"/>
    <cellStyle name="20% - Accent3 2 4" xfId="2768"/>
    <cellStyle name="20% - Accent3 2 4 2" xfId="2769"/>
    <cellStyle name="20% - Accent3 2 4 2 2" xfId="2770"/>
    <cellStyle name="20% - Accent3 2 4 2 2 2" xfId="2771"/>
    <cellStyle name="20% - Accent3 2 4 2 2 2 2" xfId="2772"/>
    <cellStyle name="20% - Accent3 2 4 2 2 2 2 2" xfId="2773"/>
    <cellStyle name="20% - Accent3 2 4 2 2 2 2 2 2" xfId="2774"/>
    <cellStyle name="20% - Accent3 2 4 2 2 2 2 3" xfId="2775"/>
    <cellStyle name="20% - Accent3 2 4 2 2 2 3" xfId="2776"/>
    <cellStyle name="20% - Accent3 2 4 2 2 2 3 2" xfId="2777"/>
    <cellStyle name="20% - Accent3 2 4 2 2 2 3 2 2" xfId="2778"/>
    <cellStyle name="20% - Accent3 2 4 2 2 2 3 3" xfId="2779"/>
    <cellStyle name="20% - Accent3 2 4 2 2 2 4" xfId="2780"/>
    <cellStyle name="20% - Accent3 2 4 2 2 2 4 2" xfId="2781"/>
    <cellStyle name="20% - Accent3 2 4 2 2 2 5" xfId="2782"/>
    <cellStyle name="20% - Accent3 2 4 2 2 3" xfId="2783"/>
    <cellStyle name="20% - Accent3 2 4 2 2 3 2" xfId="2784"/>
    <cellStyle name="20% - Accent3 2 4 2 2 3 2 2" xfId="2785"/>
    <cellStyle name="20% - Accent3 2 4 2 2 3 3" xfId="2786"/>
    <cellStyle name="20% - Accent3 2 4 2 2 4" xfId="2787"/>
    <cellStyle name="20% - Accent3 2 4 2 2 4 2" xfId="2788"/>
    <cellStyle name="20% - Accent3 2 4 2 2 4 2 2" xfId="2789"/>
    <cellStyle name="20% - Accent3 2 4 2 2 4 3" xfId="2790"/>
    <cellStyle name="20% - Accent3 2 4 2 2 5" xfId="2791"/>
    <cellStyle name="20% - Accent3 2 4 2 2 5 2" xfId="2792"/>
    <cellStyle name="20% - Accent3 2 4 2 2 6" xfId="2793"/>
    <cellStyle name="20% - Accent3 2 4 2 3" xfId="2794"/>
    <cellStyle name="20% - Accent3 2 4 2 3 2" xfId="2795"/>
    <cellStyle name="20% - Accent3 2 4 2 3 2 2" xfId="2796"/>
    <cellStyle name="20% - Accent3 2 4 2 3 2 2 2" xfId="2797"/>
    <cellStyle name="20% - Accent3 2 4 2 3 2 3" xfId="2798"/>
    <cellStyle name="20% - Accent3 2 4 2 3 3" xfId="2799"/>
    <cellStyle name="20% - Accent3 2 4 2 3 3 2" xfId="2800"/>
    <cellStyle name="20% - Accent3 2 4 2 3 3 2 2" xfId="2801"/>
    <cellStyle name="20% - Accent3 2 4 2 3 3 3" xfId="2802"/>
    <cellStyle name="20% - Accent3 2 4 2 3 4" xfId="2803"/>
    <cellStyle name="20% - Accent3 2 4 2 3 4 2" xfId="2804"/>
    <cellStyle name="20% - Accent3 2 4 2 3 5" xfId="2805"/>
    <cellStyle name="20% - Accent3 2 4 2 4" xfId="2806"/>
    <cellStyle name="20% - Accent3 2 4 2 4 2" xfId="2807"/>
    <cellStyle name="20% - Accent3 2 4 2 4 2 2" xfId="2808"/>
    <cellStyle name="20% - Accent3 2 4 2 4 3" xfId="2809"/>
    <cellStyle name="20% - Accent3 2 4 2 5" xfId="2810"/>
    <cellStyle name="20% - Accent3 2 4 2 5 2" xfId="2811"/>
    <cellStyle name="20% - Accent3 2 4 2 5 2 2" xfId="2812"/>
    <cellStyle name="20% - Accent3 2 4 2 5 3" xfId="2813"/>
    <cellStyle name="20% - Accent3 2 4 2 6" xfId="2814"/>
    <cellStyle name="20% - Accent3 2 4 2 6 2" xfId="2815"/>
    <cellStyle name="20% - Accent3 2 4 2 7" xfId="2816"/>
    <cellStyle name="20% - Accent3 2 4 3" xfId="2817"/>
    <cellStyle name="20% - Accent3 2 4 3 2" xfId="2818"/>
    <cellStyle name="20% - Accent3 2 4 3 2 2" xfId="2819"/>
    <cellStyle name="20% - Accent3 2 4 3 2 2 2" xfId="2820"/>
    <cellStyle name="20% - Accent3 2 4 3 2 2 2 2" xfId="2821"/>
    <cellStyle name="20% - Accent3 2 4 3 2 2 3" xfId="2822"/>
    <cellStyle name="20% - Accent3 2 4 3 2 3" xfId="2823"/>
    <cellStyle name="20% - Accent3 2 4 3 2 3 2" xfId="2824"/>
    <cellStyle name="20% - Accent3 2 4 3 2 3 2 2" xfId="2825"/>
    <cellStyle name="20% - Accent3 2 4 3 2 3 3" xfId="2826"/>
    <cellStyle name="20% - Accent3 2 4 3 2 4" xfId="2827"/>
    <cellStyle name="20% - Accent3 2 4 3 2 4 2" xfId="2828"/>
    <cellStyle name="20% - Accent3 2 4 3 2 5" xfId="2829"/>
    <cellStyle name="20% - Accent3 2 4 3 3" xfId="2830"/>
    <cellStyle name="20% - Accent3 2 4 3 3 2" xfId="2831"/>
    <cellStyle name="20% - Accent3 2 4 3 3 2 2" xfId="2832"/>
    <cellStyle name="20% - Accent3 2 4 3 3 3" xfId="2833"/>
    <cellStyle name="20% - Accent3 2 4 3 4" xfId="2834"/>
    <cellStyle name="20% - Accent3 2 4 3 4 2" xfId="2835"/>
    <cellStyle name="20% - Accent3 2 4 3 4 2 2" xfId="2836"/>
    <cellStyle name="20% - Accent3 2 4 3 4 3" xfId="2837"/>
    <cellStyle name="20% - Accent3 2 4 3 5" xfId="2838"/>
    <cellStyle name="20% - Accent3 2 4 3 5 2" xfId="2839"/>
    <cellStyle name="20% - Accent3 2 4 3 6" xfId="2840"/>
    <cellStyle name="20% - Accent3 2 4 4" xfId="2841"/>
    <cellStyle name="20% - Accent3 2 4 4 2" xfId="2842"/>
    <cellStyle name="20% - Accent3 2 4 4 2 2" xfId="2843"/>
    <cellStyle name="20% - Accent3 2 4 4 2 2 2" xfId="2844"/>
    <cellStyle name="20% - Accent3 2 4 4 2 3" xfId="2845"/>
    <cellStyle name="20% - Accent3 2 4 4 3" xfId="2846"/>
    <cellStyle name="20% - Accent3 2 4 4 3 2" xfId="2847"/>
    <cellStyle name="20% - Accent3 2 4 4 3 2 2" xfId="2848"/>
    <cellStyle name="20% - Accent3 2 4 4 3 3" xfId="2849"/>
    <cellStyle name="20% - Accent3 2 4 4 4" xfId="2850"/>
    <cellStyle name="20% - Accent3 2 4 4 4 2" xfId="2851"/>
    <cellStyle name="20% - Accent3 2 4 4 5" xfId="2852"/>
    <cellStyle name="20% - Accent3 2 4 5" xfId="2853"/>
    <cellStyle name="20% - Accent3 2 4 5 2" xfId="2854"/>
    <cellStyle name="20% - Accent3 2 4 5 2 2" xfId="2855"/>
    <cellStyle name="20% - Accent3 2 4 5 3" xfId="2856"/>
    <cellStyle name="20% - Accent3 2 4 6" xfId="2857"/>
    <cellStyle name="20% - Accent3 2 4 6 2" xfId="2858"/>
    <cellStyle name="20% - Accent3 2 4 6 2 2" xfId="2859"/>
    <cellStyle name="20% - Accent3 2 4 6 3" xfId="2860"/>
    <cellStyle name="20% - Accent3 2 4 7" xfId="2861"/>
    <cellStyle name="20% - Accent3 2 4 7 2" xfId="2862"/>
    <cellStyle name="20% - Accent3 2 4 8" xfId="2863"/>
    <cellStyle name="20% - Accent3 2 5" xfId="2864"/>
    <cellStyle name="20% - Accent3 2 5 2" xfId="2865"/>
    <cellStyle name="20% - Accent3 2 5 2 2" xfId="2866"/>
    <cellStyle name="20% - Accent3 2 5 2 2 2" xfId="2867"/>
    <cellStyle name="20% - Accent3 2 5 2 2 2 2" xfId="2868"/>
    <cellStyle name="20% - Accent3 2 5 2 2 2 2 2" xfId="2869"/>
    <cellStyle name="20% - Accent3 2 5 2 2 2 3" xfId="2870"/>
    <cellStyle name="20% - Accent3 2 5 2 2 3" xfId="2871"/>
    <cellStyle name="20% - Accent3 2 5 2 2 3 2" xfId="2872"/>
    <cellStyle name="20% - Accent3 2 5 2 2 3 2 2" xfId="2873"/>
    <cellStyle name="20% - Accent3 2 5 2 2 3 3" xfId="2874"/>
    <cellStyle name="20% - Accent3 2 5 2 2 4" xfId="2875"/>
    <cellStyle name="20% - Accent3 2 5 2 2 4 2" xfId="2876"/>
    <cellStyle name="20% - Accent3 2 5 2 2 5" xfId="2877"/>
    <cellStyle name="20% - Accent3 2 5 2 3" xfId="2878"/>
    <cellStyle name="20% - Accent3 2 5 2 3 2" xfId="2879"/>
    <cellStyle name="20% - Accent3 2 5 2 3 2 2" xfId="2880"/>
    <cellStyle name="20% - Accent3 2 5 2 3 3" xfId="2881"/>
    <cellStyle name="20% - Accent3 2 5 2 4" xfId="2882"/>
    <cellStyle name="20% - Accent3 2 5 2 4 2" xfId="2883"/>
    <cellStyle name="20% - Accent3 2 5 2 4 2 2" xfId="2884"/>
    <cellStyle name="20% - Accent3 2 5 2 4 3" xfId="2885"/>
    <cellStyle name="20% - Accent3 2 5 2 5" xfId="2886"/>
    <cellStyle name="20% - Accent3 2 5 2 5 2" xfId="2887"/>
    <cellStyle name="20% - Accent3 2 5 2 6" xfId="2888"/>
    <cellStyle name="20% - Accent3 2 5 3" xfId="2889"/>
    <cellStyle name="20% - Accent3 2 5 3 2" xfId="2890"/>
    <cellStyle name="20% - Accent3 2 5 3 2 2" xfId="2891"/>
    <cellStyle name="20% - Accent3 2 5 3 2 2 2" xfId="2892"/>
    <cellStyle name="20% - Accent3 2 5 3 2 3" xfId="2893"/>
    <cellStyle name="20% - Accent3 2 5 3 3" xfId="2894"/>
    <cellStyle name="20% - Accent3 2 5 3 3 2" xfId="2895"/>
    <cellStyle name="20% - Accent3 2 5 3 3 2 2" xfId="2896"/>
    <cellStyle name="20% - Accent3 2 5 3 3 3" xfId="2897"/>
    <cellStyle name="20% - Accent3 2 5 3 4" xfId="2898"/>
    <cellStyle name="20% - Accent3 2 5 3 4 2" xfId="2899"/>
    <cellStyle name="20% - Accent3 2 5 3 5" xfId="2900"/>
    <cellStyle name="20% - Accent3 2 5 4" xfId="2901"/>
    <cellStyle name="20% - Accent3 2 5 4 2" xfId="2902"/>
    <cellStyle name="20% - Accent3 2 5 4 2 2" xfId="2903"/>
    <cellStyle name="20% - Accent3 2 5 4 3" xfId="2904"/>
    <cellStyle name="20% - Accent3 2 5 5" xfId="2905"/>
    <cellStyle name="20% - Accent3 2 5 5 2" xfId="2906"/>
    <cellStyle name="20% - Accent3 2 5 5 2 2" xfId="2907"/>
    <cellStyle name="20% - Accent3 2 5 5 3" xfId="2908"/>
    <cellStyle name="20% - Accent3 2 5 6" xfId="2909"/>
    <cellStyle name="20% - Accent3 2 5 6 2" xfId="2910"/>
    <cellStyle name="20% - Accent3 2 5 7" xfId="2911"/>
    <cellStyle name="20% - Accent3 2 6" xfId="2912"/>
    <cellStyle name="20% - Accent3 2 6 2" xfId="2913"/>
    <cellStyle name="20% - Accent3 2 6 2 2" xfId="2914"/>
    <cellStyle name="20% - Accent3 2 6 2 2 2" xfId="2915"/>
    <cellStyle name="20% - Accent3 2 6 2 2 2 2" xfId="2916"/>
    <cellStyle name="20% - Accent3 2 6 2 2 3" xfId="2917"/>
    <cellStyle name="20% - Accent3 2 6 2 3" xfId="2918"/>
    <cellStyle name="20% - Accent3 2 6 2 3 2" xfId="2919"/>
    <cellStyle name="20% - Accent3 2 6 2 3 2 2" xfId="2920"/>
    <cellStyle name="20% - Accent3 2 6 2 3 3" xfId="2921"/>
    <cellStyle name="20% - Accent3 2 6 2 4" xfId="2922"/>
    <cellStyle name="20% - Accent3 2 6 2 4 2" xfId="2923"/>
    <cellStyle name="20% - Accent3 2 6 2 5" xfId="2924"/>
    <cellStyle name="20% - Accent3 2 6 3" xfId="2925"/>
    <cellStyle name="20% - Accent3 2 6 3 2" xfId="2926"/>
    <cellStyle name="20% - Accent3 2 6 3 2 2" xfId="2927"/>
    <cellStyle name="20% - Accent3 2 6 3 3" xfId="2928"/>
    <cellStyle name="20% - Accent3 2 6 4" xfId="2929"/>
    <cellStyle name="20% - Accent3 2 6 4 2" xfId="2930"/>
    <cellStyle name="20% - Accent3 2 6 4 2 2" xfId="2931"/>
    <cellStyle name="20% - Accent3 2 6 4 3" xfId="2932"/>
    <cellStyle name="20% - Accent3 2 6 5" xfId="2933"/>
    <cellStyle name="20% - Accent3 2 6 5 2" xfId="2934"/>
    <cellStyle name="20% - Accent3 2 6 6" xfId="2935"/>
    <cellStyle name="20% - Accent3 2 7" xfId="2936"/>
    <cellStyle name="20% - Accent3 2 7 2" xfId="2937"/>
    <cellStyle name="20% - Accent3 2 7 2 2" xfId="2938"/>
    <cellStyle name="20% - Accent3 2 7 2 2 2" xfId="2939"/>
    <cellStyle name="20% - Accent3 2 7 2 3" xfId="2940"/>
    <cellStyle name="20% - Accent3 2 7 3" xfId="2941"/>
    <cellStyle name="20% - Accent3 2 7 3 2" xfId="2942"/>
    <cellStyle name="20% - Accent3 2 7 3 2 2" xfId="2943"/>
    <cellStyle name="20% - Accent3 2 7 3 3" xfId="2944"/>
    <cellStyle name="20% - Accent3 2 7 4" xfId="2945"/>
    <cellStyle name="20% - Accent3 2 7 4 2" xfId="2946"/>
    <cellStyle name="20% - Accent3 2 7 5" xfId="2947"/>
    <cellStyle name="20% - Accent3 2 8" xfId="2948"/>
    <cellStyle name="20% - Accent3 2 8 2" xfId="2949"/>
    <cellStyle name="20% - Accent3 2 8 2 2" xfId="2950"/>
    <cellStyle name="20% - Accent3 2 8 3" xfId="2951"/>
    <cellStyle name="20% - Accent3 2 9" xfId="2952"/>
    <cellStyle name="20% - Accent3 2 9 2" xfId="2953"/>
    <cellStyle name="20% - Accent3 2 9 2 2" xfId="2954"/>
    <cellStyle name="20% - Accent3 2 9 3" xfId="2955"/>
    <cellStyle name="20% - Accent3 3" xfId="2956"/>
    <cellStyle name="20% - Accent3 3 10" xfId="2957"/>
    <cellStyle name="20% - Accent3 3 2" xfId="2958"/>
    <cellStyle name="20% - Accent3 3 2 2" xfId="2959"/>
    <cellStyle name="20% - Accent3 3 2 2 2" xfId="2960"/>
    <cellStyle name="20% - Accent3 3 2 2 2 2" xfId="2961"/>
    <cellStyle name="20% - Accent3 3 2 2 2 2 2" xfId="2962"/>
    <cellStyle name="20% - Accent3 3 2 2 2 2 2 2" xfId="2963"/>
    <cellStyle name="20% - Accent3 3 2 2 2 2 2 2 2" xfId="2964"/>
    <cellStyle name="20% - Accent3 3 2 2 2 2 2 3" xfId="2965"/>
    <cellStyle name="20% - Accent3 3 2 2 2 2 3" xfId="2966"/>
    <cellStyle name="20% - Accent3 3 2 2 2 2 3 2" xfId="2967"/>
    <cellStyle name="20% - Accent3 3 2 2 2 2 3 2 2" xfId="2968"/>
    <cellStyle name="20% - Accent3 3 2 2 2 2 3 3" xfId="2969"/>
    <cellStyle name="20% - Accent3 3 2 2 2 2 4" xfId="2970"/>
    <cellStyle name="20% - Accent3 3 2 2 2 2 4 2" xfId="2971"/>
    <cellStyle name="20% - Accent3 3 2 2 2 2 5" xfId="2972"/>
    <cellStyle name="20% - Accent3 3 2 2 2 3" xfId="2973"/>
    <cellStyle name="20% - Accent3 3 2 2 2 3 2" xfId="2974"/>
    <cellStyle name="20% - Accent3 3 2 2 2 3 2 2" xfId="2975"/>
    <cellStyle name="20% - Accent3 3 2 2 2 3 3" xfId="2976"/>
    <cellStyle name="20% - Accent3 3 2 2 2 4" xfId="2977"/>
    <cellStyle name="20% - Accent3 3 2 2 2 4 2" xfId="2978"/>
    <cellStyle name="20% - Accent3 3 2 2 2 4 2 2" xfId="2979"/>
    <cellStyle name="20% - Accent3 3 2 2 2 4 3" xfId="2980"/>
    <cellStyle name="20% - Accent3 3 2 2 2 5" xfId="2981"/>
    <cellStyle name="20% - Accent3 3 2 2 2 5 2" xfId="2982"/>
    <cellStyle name="20% - Accent3 3 2 2 2 6" xfId="2983"/>
    <cellStyle name="20% - Accent3 3 2 2 3" xfId="2984"/>
    <cellStyle name="20% - Accent3 3 2 2 3 2" xfId="2985"/>
    <cellStyle name="20% - Accent3 3 2 2 3 2 2" xfId="2986"/>
    <cellStyle name="20% - Accent3 3 2 2 3 2 2 2" xfId="2987"/>
    <cellStyle name="20% - Accent3 3 2 2 3 2 3" xfId="2988"/>
    <cellStyle name="20% - Accent3 3 2 2 3 3" xfId="2989"/>
    <cellStyle name="20% - Accent3 3 2 2 3 3 2" xfId="2990"/>
    <cellStyle name="20% - Accent3 3 2 2 3 3 2 2" xfId="2991"/>
    <cellStyle name="20% - Accent3 3 2 2 3 3 3" xfId="2992"/>
    <cellStyle name="20% - Accent3 3 2 2 3 4" xfId="2993"/>
    <cellStyle name="20% - Accent3 3 2 2 3 4 2" xfId="2994"/>
    <cellStyle name="20% - Accent3 3 2 2 3 5" xfId="2995"/>
    <cellStyle name="20% - Accent3 3 2 2 4" xfId="2996"/>
    <cellStyle name="20% - Accent3 3 2 2 4 2" xfId="2997"/>
    <cellStyle name="20% - Accent3 3 2 2 4 2 2" xfId="2998"/>
    <cellStyle name="20% - Accent3 3 2 2 4 3" xfId="2999"/>
    <cellStyle name="20% - Accent3 3 2 2 5" xfId="3000"/>
    <cellStyle name="20% - Accent3 3 2 2 5 2" xfId="3001"/>
    <cellStyle name="20% - Accent3 3 2 2 5 2 2" xfId="3002"/>
    <cellStyle name="20% - Accent3 3 2 2 5 3" xfId="3003"/>
    <cellStyle name="20% - Accent3 3 2 2 6" xfId="3004"/>
    <cellStyle name="20% - Accent3 3 2 2 6 2" xfId="3005"/>
    <cellStyle name="20% - Accent3 3 2 2 7" xfId="3006"/>
    <cellStyle name="20% - Accent3 3 2 3" xfId="3007"/>
    <cellStyle name="20% - Accent3 3 2 3 2" xfId="3008"/>
    <cellStyle name="20% - Accent3 3 2 3 2 2" xfId="3009"/>
    <cellStyle name="20% - Accent3 3 2 3 2 2 2" xfId="3010"/>
    <cellStyle name="20% - Accent3 3 2 3 2 2 2 2" xfId="3011"/>
    <cellStyle name="20% - Accent3 3 2 3 2 2 3" xfId="3012"/>
    <cellStyle name="20% - Accent3 3 2 3 2 3" xfId="3013"/>
    <cellStyle name="20% - Accent3 3 2 3 2 3 2" xfId="3014"/>
    <cellStyle name="20% - Accent3 3 2 3 2 3 2 2" xfId="3015"/>
    <cellStyle name="20% - Accent3 3 2 3 2 3 3" xfId="3016"/>
    <cellStyle name="20% - Accent3 3 2 3 2 4" xfId="3017"/>
    <cellStyle name="20% - Accent3 3 2 3 2 4 2" xfId="3018"/>
    <cellStyle name="20% - Accent3 3 2 3 2 5" xfId="3019"/>
    <cellStyle name="20% - Accent3 3 2 3 3" xfId="3020"/>
    <cellStyle name="20% - Accent3 3 2 3 3 2" xfId="3021"/>
    <cellStyle name="20% - Accent3 3 2 3 3 2 2" xfId="3022"/>
    <cellStyle name="20% - Accent3 3 2 3 3 3" xfId="3023"/>
    <cellStyle name="20% - Accent3 3 2 3 4" xfId="3024"/>
    <cellStyle name="20% - Accent3 3 2 3 4 2" xfId="3025"/>
    <cellStyle name="20% - Accent3 3 2 3 4 2 2" xfId="3026"/>
    <cellStyle name="20% - Accent3 3 2 3 4 3" xfId="3027"/>
    <cellStyle name="20% - Accent3 3 2 3 5" xfId="3028"/>
    <cellStyle name="20% - Accent3 3 2 3 5 2" xfId="3029"/>
    <cellStyle name="20% - Accent3 3 2 3 6" xfId="3030"/>
    <cellStyle name="20% - Accent3 3 2 4" xfId="3031"/>
    <cellStyle name="20% - Accent3 3 2 4 2" xfId="3032"/>
    <cellStyle name="20% - Accent3 3 2 4 2 2" xfId="3033"/>
    <cellStyle name="20% - Accent3 3 2 4 2 2 2" xfId="3034"/>
    <cellStyle name="20% - Accent3 3 2 4 2 3" xfId="3035"/>
    <cellStyle name="20% - Accent3 3 2 4 3" xfId="3036"/>
    <cellStyle name="20% - Accent3 3 2 4 3 2" xfId="3037"/>
    <cellStyle name="20% - Accent3 3 2 4 3 2 2" xfId="3038"/>
    <cellStyle name="20% - Accent3 3 2 4 3 3" xfId="3039"/>
    <cellStyle name="20% - Accent3 3 2 4 4" xfId="3040"/>
    <cellStyle name="20% - Accent3 3 2 4 4 2" xfId="3041"/>
    <cellStyle name="20% - Accent3 3 2 4 5" xfId="3042"/>
    <cellStyle name="20% - Accent3 3 2 5" xfId="3043"/>
    <cellStyle name="20% - Accent3 3 2 5 2" xfId="3044"/>
    <cellStyle name="20% - Accent3 3 2 5 2 2" xfId="3045"/>
    <cellStyle name="20% - Accent3 3 2 5 3" xfId="3046"/>
    <cellStyle name="20% - Accent3 3 2 6" xfId="3047"/>
    <cellStyle name="20% - Accent3 3 2 6 2" xfId="3048"/>
    <cellStyle name="20% - Accent3 3 2 6 2 2" xfId="3049"/>
    <cellStyle name="20% - Accent3 3 2 6 3" xfId="3050"/>
    <cellStyle name="20% - Accent3 3 2 7" xfId="3051"/>
    <cellStyle name="20% - Accent3 3 2 7 2" xfId="3052"/>
    <cellStyle name="20% - Accent3 3 2 8" xfId="3053"/>
    <cellStyle name="20% - Accent3 3 3" xfId="3054"/>
    <cellStyle name="20% - Accent3 3 3 2" xfId="3055"/>
    <cellStyle name="20% - Accent3 3 3 2 2" xfId="3056"/>
    <cellStyle name="20% - Accent3 3 3 2 2 2" xfId="3057"/>
    <cellStyle name="20% - Accent3 3 3 2 2 2 2" xfId="3058"/>
    <cellStyle name="20% - Accent3 3 3 2 2 2 2 2" xfId="3059"/>
    <cellStyle name="20% - Accent3 3 3 2 2 2 2 2 2" xfId="3060"/>
    <cellStyle name="20% - Accent3 3 3 2 2 2 2 3" xfId="3061"/>
    <cellStyle name="20% - Accent3 3 3 2 2 2 3" xfId="3062"/>
    <cellStyle name="20% - Accent3 3 3 2 2 2 3 2" xfId="3063"/>
    <cellStyle name="20% - Accent3 3 3 2 2 2 3 2 2" xfId="3064"/>
    <cellStyle name="20% - Accent3 3 3 2 2 2 3 3" xfId="3065"/>
    <cellStyle name="20% - Accent3 3 3 2 2 2 4" xfId="3066"/>
    <cellStyle name="20% - Accent3 3 3 2 2 2 4 2" xfId="3067"/>
    <cellStyle name="20% - Accent3 3 3 2 2 2 5" xfId="3068"/>
    <cellStyle name="20% - Accent3 3 3 2 2 3" xfId="3069"/>
    <cellStyle name="20% - Accent3 3 3 2 2 3 2" xfId="3070"/>
    <cellStyle name="20% - Accent3 3 3 2 2 3 2 2" xfId="3071"/>
    <cellStyle name="20% - Accent3 3 3 2 2 3 3" xfId="3072"/>
    <cellStyle name="20% - Accent3 3 3 2 2 4" xfId="3073"/>
    <cellStyle name="20% - Accent3 3 3 2 2 4 2" xfId="3074"/>
    <cellStyle name="20% - Accent3 3 3 2 2 4 2 2" xfId="3075"/>
    <cellStyle name="20% - Accent3 3 3 2 2 4 3" xfId="3076"/>
    <cellStyle name="20% - Accent3 3 3 2 2 5" xfId="3077"/>
    <cellStyle name="20% - Accent3 3 3 2 2 5 2" xfId="3078"/>
    <cellStyle name="20% - Accent3 3 3 2 2 6" xfId="3079"/>
    <cellStyle name="20% - Accent3 3 3 2 3" xfId="3080"/>
    <cellStyle name="20% - Accent3 3 3 2 3 2" xfId="3081"/>
    <cellStyle name="20% - Accent3 3 3 2 3 2 2" xfId="3082"/>
    <cellStyle name="20% - Accent3 3 3 2 3 2 2 2" xfId="3083"/>
    <cellStyle name="20% - Accent3 3 3 2 3 2 3" xfId="3084"/>
    <cellStyle name="20% - Accent3 3 3 2 3 3" xfId="3085"/>
    <cellStyle name="20% - Accent3 3 3 2 3 3 2" xfId="3086"/>
    <cellStyle name="20% - Accent3 3 3 2 3 3 2 2" xfId="3087"/>
    <cellStyle name="20% - Accent3 3 3 2 3 3 3" xfId="3088"/>
    <cellStyle name="20% - Accent3 3 3 2 3 4" xfId="3089"/>
    <cellStyle name="20% - Accent3 3 3 2 3 4 2" xfId="3090"/>
    <cellStyle name="20% - Accent3 3 3 2 3 5" xfId="3091"/>
    <cellStyle name="20% - Accent3 3 3 2 4" xfId="3092"/>
    <cellStyle name="20% - Accent3 3 3 2 4 2" xfId="3093"/>
    <cellStyle name="20% - Accent3 3 3 2 4 2 2" xfId="3094"/>
    <cellStyle name="20% - Accent3 3 3 2 4 3" xfId="3095"/>
    <cellStyle name="20% - Accent3 3 3 2 5" xfId="3096"/>
    <cellStyle name="20% - Accent3 3 3 2 5 2" xfId="3097"/>
    <cellStyle name="20% - Accent3 3 3 2 5 2 2" xfId="3098"/>
    <cellStyle name="20% - Accent3 3 3 2 5 3" xfId="3099"/>
    <cellStyle name="20% - Accent3 3 3 2 6" xfId="3100"/>
    <cellStyle name="20% - Accent3 3 3 2 6 2" xfId="3101"/>
    <cellStyle name="20% - Accent3 3 3 2 7" xfId="3102"/>
    <cellStyle name="20% - Accent3 3 3 3" xfId="3103"/>
    <cellStyle name="20% - Accent3 3 3 3 2" xfId="3104"/>
    <cellStyle name="20% - Accent3 3 3 3 2 2" xfId="3105"/>
    <cellStyle name="20% - Accent3 3 3 3 2 2 2" xfId="3106"/>
    <cellStyle name="20% - Accent3 3 3 3 2 2 2 2" xfId="3107"/>
    <cellStyle name="20% - Accent3 3 3 3 2 2 3" xfId="3108"/>
    <cellStyle name="20% - Accent3 3 3 3 2 3" xfId="3109"/>
    <cellStyle name="20% - Accent3 3 3 3 2 3 2" xfId="3110"/>
    <cellStyle name="20% - Accent3 3 3 3 2 3 2 2" xfId="3111"/>
    <cellStyle name="20% - Accent3 3 3 3 2 3 3" xfId="3112"/>
    <cellStyle name="20% - Accent3 3 3 3 2 4" xfId="3113"/>
    <cellStyle name="20% - Accent3 3 3 3 2 4 2" xfId="3114"/>
    <cellStyle name="20% - Accent3 3 3 3 2 5" xfId="3115"/>
    <cellStyle name="20% - Accent3 3 3 3 3" xfId="3116"/>
    <cellStyle name="20% - Accent3 3 3 3 3 2" xfId="3117"/>
    <cellStyle name="20% - Accent3 3 3 3 3 2 2" xfId="3118"/>
    <cellStyle name="20% - Accent3 3 3 3 3 3" xfId="3119"/>
    <cellStyle name="20% - Accent3 3 3 3 4" xfId="3120"/>
    <cellStyle name="20% - Accent3 3 3 3 4 2" xfId="3121"/>
    <cellStyle name="20% - Accent3 3 3 3 4 2 2" xfId="3122"/>
    <cellStyle name="20% - Accent3 3 3 3 4 3" xfId="3123"/>
    <cellStyle name="20% - Accent3 3 3 3 5" xfId="3124"/>
    <cellStyle name="20% - Accent3 3 3 3 5 2" xfId="3125"/>
    <cellStyle name="20% - Accent3 3 3 3 6" xfId="3126"/>
    <cellStyle name="20% - Accent3 3 3 4" xfId="3127"/>
    <cellStyle name="20% - Accent3 3 3 4 2" xfId="3128"/>
    <cellStyle name="20% - Accent3 3 3 4 2 2" xfId="3129"/>
    <cellStyle name="20% - Accent3 3 3 4 2 2 2" xfId="3130"/>
    <cellStyle name="20% - Accent3 3 3 4 2 3" xfId="3131"/>
    <cellStyle name="20% - Accent3 3 3 4 3" xfId="3132"/>
    <cellStyle name="20% - Accent3 3 3 4 3 2" xfId="3133"/>
    <cellStyle name="20% - Accent3 3 3 4 3 2 2" xfId="3134"/>
    <cellStyle name="20% - Accent3 3 3 4 3 3" xfId="3135"/>
    <cellStyle name="20% - Accent3 3 3 4 4" xfId="3136"/>
    <cellStyle name="20% - Accent3 3 3 4 4 2" xfId="3137"/>
    <cellStyle name="20% - Accent3 3 3 4 5" xfId="3138"/>
    <cellStyle name="20% - Accent3 3 3 5" xfId="3139"/>
    <cellStyle name="20% - Accent3 3 3 5 2" xfId="3140"/>
    <cellStyle name="20% - Accent3 3 3 5 2 2" xfId="3141"/>
    <cellStyle name="20% - Accent3 3 3 5 3" xfId="3142"/>
    <cellStyle name="20% - Accent3 3 3 6" xfId="3143"/>
    <cellStyle name="20% - Accent3 3 3 6 2" xfId="3144"/>
    <cellStyle name="20% - Accent3 3 3 6 2 2" xfId="3145"/>
    <cellStyle name="20% - Accent3 3 3 6 3" xfId="3146"/>
    <cellStyle name="20% - Accent3 3 3 7" xfId="3147"/>
    <cellStyle name="20% - Accent3 3 3 7 2" xfId="3148"/>
    <cellStyle name="20% - Accent3 3 3 8" xfId="3149"/>
    <cellStyle name="20% - Accent3 3 4" xfId="3150"/>
    <cellStyle name="20% - Accent3 3 4 2" xfId="3151"/>
    <cellStyle name="20% - Accent3 3 4 2 2" xfId="3152"/>
    <cellStyle name="20% - Accent3 3 4 2 2 2" xfId="3153"/>
    <cellStyle name="20% - Accent3 3 4 2 2 2 2" xfId="3154"/>
    <cellStyle name="20% - Accent3 3 4 2 2 2 2 2" xfId="3155"/>
    <cellStyle name="20% - Accent3 3 4 2 2 2 3" xfId="3156"/>
    <cellStyle name="20% - Accent3 3 4 2 2 3" xfId="3157"/>
    <cellStyle name="20% - Accent3 3 4 2 2 3 2" xfId="3158"/>
    <cellStyle name="20% - Accent3 3 4 2 2 3 2 2" xfId="3159"/>
    <cellStyle name="20% - Accent3 3 4 2 2 3 3" xfId="3160"/>
    <cellStyle name="20% - Accent3 3 4 2 2 4" xfId="3161"/>
    <cellStyle name="20% - Accent3 3 4 2 2 4 2" xfId="3162"/>
    <cellStyle name="20% - Accent3 3 4 2 2 5" xfId="3163"/>
    <cellStyle name="20% - Accent3 3 4 2 3" xfId="3164"/>
    <cellStyle name="20% - Accent3 3 4 2 3 2" xfId="3165"/>
    <cellStyle name="20% - Accent3 3 4 2 3 2 2" xfId="3166"/>
    <cellStyle name="20% - Accent3 3 4 2 3 3" xfId="3167"/>
    <cellStyle name="20% - Accent3 3 4 2 4" xfId="3168"/>
    <cellStyle name="20% - Accent3 3 4 2 4 2" xfId="3169"/>
    <cellStyle name="20% - Accent3 3 4 2 4 2 2" xfId="3170"/>
    <cellStyle name="20% - Accent3 3 4 2 4 3" xfId="3171"/>
    <cellStyle name="20% - Accent3 3 4 2 5" xfId="3172"/>
    <cellStyle name="20% - Accent3 3 4 2 5 2" xfId="3173"/>
    <cellStyle name="20% - Accent3 3 4 2 6" xfId="3174"/>
    <cellStyle name="20% - Accent3 3 4 3" xfId="3175"/>
    <cellStyle name="20% - Accent3 3 4 3 2" xfId="3176"/>
    <cellStyle name="20% - Accent3 3 4 3 2 2" xfId="3177"/>
    <cellStyle name="20% - Accent3 3 4 3 2 2 2" xfId="3178"/>
    <cellStyle name="20% - Accent3 3 4 3 2 3" xfId="3179"/>
    <cellStyle name="20% - Accent3 3 4 3 3" xfId="3180"/>
    <cellStyle name="20% - Accent3 3 4 3 3 2" xfId="3181"/>
    <cellStyle name="20% - Accent3 3 4 3 3 2 2" xfId="3182"/>
    <cellStyle name="20% - Accent3 3 4 3 3 3" xfId="3183"/>
    <cellStyle name="20% - Accent3 3 4 3 4" xfId="3184"/>
    <cellStyle name="20% - Accent3 3 4 3 4 2" xfId="3185"/>
    <cellStyle name="20% - Accent3 3 4 3 5" xfId="3186"/>
    <cellStyle name="20% - Accent3 3 4 4" xfId="3187"/>
    <cellStyle name="20% - Accent3 3 4 4 2" xfId="3188"/>
    <cellStyle name="20% - Accent3 3 4 4 2 2" xfId="3189"/>
    <cellStyle name="20% - Accent3 3 4 4 3" xfId="3190"/>
    <cellStyle name="20% - Accent3 3 4 5" xfId="3191"/>
    <cellStyle name="20% - Accent3 3 4 5 2" xfId="3192"/>
    <cellStyle name="20% - Accent3 3 4 5 2 2" xfId="3193"/>
    <cellStyle name="20% - Accent3 3 4 5 3" xfId="3194"/>
    <cellStyle name="20% - Accent3 3 4 6" xfId="3195"/>
    <cellStyle name="20% - Accent3 3 4 6 2" xfId="3196"/>
    <cellStyle name="20% - Accent3 3 4 7" xfId="3197"/>
    <cellStyle name="20% - Accent3 3 5" xfId="3198"/>
    <cellStyle name="20% - Accent3 3 5 2" xfId="3199"/>
    <cellStyle name="20% - Accent3 3 5 2 2" xfId="3200"/>
    <cellStyle name="20% - Accent3 3 5 2 2 2" xfId="3201"/>
    <cellStyle name="20% - Accent3 3 5 2 2 2 2" xfId="3202"/>
    <cellStyle name="20% - Accent3 3 5 2 2 3" xfId="3203"/>
    <cellStyle name="20% - Accent3 3 5 2 3" xfId="3204"/>
    <cellStyle name="20% - Accent3 3 5 2 3 2" xfId="3205"/>
    <cellStyle name="20% - Accent3 3 5 2 3 2 2" xfId="3206"/>
    <cellStyle name="20% - Accent3 3 5 2 3 3" xfId="3207"/>
    <cellStyle name="20% - Accent3 3 5 2 4" xfId="3208"/>
    <cellStyle name="20% - Accent3 3 5 2 4 2" xfId="3209"/>
    <cellStyle name="20% - Accent3 3 5 2 5" xfId="3210"/>
    <cellStyle name="20% - Accent3 3 5 3" xfId="3211"/>
    <cellStyle name="20% - Accent3 3 5 3 2" xfId="3212"/>
    <cellStyle name="20% - Accent3 3 5 3 2 2" xfId="3213"/>
    <cellStyle name="20% - Accent3 3 5 3 3" xfId="3214"/>
    <cellStyle name="20% - Accent3 3 5 4" xfId="3215"/>
    <cellStyle name="20% - Accent3 3 5 4 2" xfId="3216"/>
    <cellStyle name="20% - Accent3 3 5 4 2 2" xfId="3217"/>
    <cellStyle name="20% - Accent3 3 5 4 3" xfId="3218"/>
    <cellStyle name="20% - Accent3 3 5 5" xfId="3219"/>
    <cellStyle name="20% - Accent3 3 5 5 2" xfId="3220"/>
    <cellStyle name="20% - Accent3 3 5 6" xfId="3221"/>
    <cellStyle name="20% - Accent3 3 6" xfId="3222"/>
    <cellStyle name="20% - Accent3 3 6 2" xfId="3223"/>
    <cellStyle name="20% - Accent3 3 6 2 2" xfId="3224"/>
    <cellStyle name="20% - Accent3 3 6 2 2 2" xfId="3225"/>
    <cellStyle name="20% - Accent3 3 6 2 3" xfId="3226"/>
    <cellStyle name="20% - Accent3 3 6 3" xfId="3227"/>
    <cellStyle name="20% - Accent3 3 6 3 2" xfId="3228"/>
    <cellStyle name="20% - Accent3 3 6 3 2 2" xfId="3229"/>
    <cellStyle name="20% - Accent3 3 6 3 3" xfId="3230"/>
    <cellStyle name="20% - Accent3 3 6 4" xfId="3231"/>
    <cellStyle name="20% - Accent3 3 6 4 2" xfId="3232"/>
    <cellStyle name="20% - Accent3 3 6 5" xfId="3233"/>
    <cellStyle name="20% - Accent3 3 7" xfId="3234"/>
    <cellStyle name="20% - Accent3 3 7 2" xfId="3235"/>
    <cellStyle name="20% - Accent3 3 7 2 2" xfId="3236"/>
    <cellStyle name="20% - Accent3 3 7 3" xfId="3237"/>
    <cellStyle name="20% - Accent3 3 8" xfId="3238"/>
    <cellStyle name="20% - Accent3 3 8 2" xfId="3239"/>
    <cellStyle name="20% - Accent3 3 8 2 2" xfId="3240"/>
    <cellStyle name="20% - Accent3 3 8 3" xfId="3241"/>
    <cellStyle name="20% - Accent3 3 9" xfId="3242"/>
    <cellStyle name="20% - Accent3 3 9 2" xfId="3243"/>
    <cellStyle name="20% - Accent3 4" xfId="3244"/>
    <cellStyle name="20% - Accent3 4 2" xfId="3245"/>
    <cellStyle name="20% - Accent3 4 2 2" xfId="3246"/>
    <cellStyle name="20% - Accent3 4 2 2 2" xfId="3247"/>
    <cellStyle name="20% - Accent3 4 2 2 2 2" xfId="3248"/>
    <cellStyle name="20% - Accent3 4 2 2 2 2 2" xfId="3249"/>
    <cellStyle name="20% - Accent3 4 2 2 2 2 2 2" xfId="3250"/>
    <cellStyle name="20% - Accent3 4 2 2 2 2 3" xfId="3251"/>
    <cellStyle name="20% - Accent3 4 2 2 2 3" xfId="3252"/>
    <cellStyle name="20% - Accent3 4 2 2 2 3 2" xfId="3253"/>
    <cellStyle name="20% - Accent3 4 2 2 2 3 2 2" xfId="3254"/>
    <cellStyle name="20% - Accent3 4 2 2 2 3 3" xfId="3255"/>
    <cellStyle name="20% - Accent3 4 2 2 2 4" xfId="3256"/>
    <cellStyle name="20% - Accent3 4 2 2 2 4 2" xfId="3257"/>
    <cellStyle name="20% - Accent3 4 2 2 2 5" xfId="3258"/>
    <cellStyle name="20% - Accent3 4 2 2 3" xfId="3259"/>
    <cellStyle name="20% - Accent3 4 2 2 3 2" xfId="3260"/>
    <cellStyle name="20% - Accent3 4 2 2 3 2 2" xfId="3261"/>
    <cellStyle name="20% - Accent3 4 2 2 3 3" xfId="3262"/>
    <cellStyle name="20% - Accent3 4 2 2 4" xfId="3263"/>
    <cellStyle name="20% - Accent3 4 2 2 4 2" xfId="3264"/>
    <cellStyle name="20% - Accent3 4 2 2 4 2 2" xfId="3265"/>
    <cellStyle name="20% - Accent3 4 2 2 4 3" xfId="3266"/>
    <cellStyle name="20% - Accent3 4 2 2 5" xfId="3267"/>
    <cellStyle name="20% - Accent3 4 2 2 5 2" xfId="3268"/>
    <cellStyle name="20% - Accent3 4 2 2 6" xfId="3269"/>
    <cellStyle name="20% - Accent3 4 2 3" xfId="3270"/>
    <cellStyle name="20% - Accent3 4 2 3 2" xfId="3271"/>
    <cellStyle name="20% - Accent3 4 2 3 2 2" xfId="3272"/>
    <cellStyle name="20% - Accent3 4 2 3 2 2 2" xfId="3273"/>
    <cellStyle name="20% - Accent3 4 2 3 2 3" xfId="3274"/>
    <cellStyle name="20% - Accent3 4 2 3 3" xfId="3275"/>
    <cellStyle name="20% - Accent3 4 2 3 3 2" xfId="3276"/>
    <cellStyle name="20% - Accent3 4 2 3 3 2 2" xfId="3277"/>
    <cellStyle name="20% - Accent3 4 2 3 3 3" xfId="3278"/>
    <cellStyle name="20% - Accent3 4 2 3 4" xfId="3279"/>
    <cellStyle name="20% - Accent3 4 2 3 4 2" xfId="3280"/>
    <cellStyle name="20% - Accent3 4 2 3 5" xfId="3281"/>
    <cellStyle name="20% - Accent3 4 2 4" xfId="3282"/>
    <cellStyle name="20% - Accent3 4 2 4 2" xfId="3283"/>
    <cellStyle name="20% - Accent3 4 2 4 2 2" xfId="3284"/>
    <cellStyle name="20% - Accent3 4 2 4 3" xfId="3285"/>
    <cellStyle name="20% - Accent3 4 2 5" xfId="3286"/>
    <cellStyle name="20% - Accent3 4 2 5 2" xfId="3287"/>
    <cellStyle name="20% - Accent3 4 2 5 2 2" xfId="3288"/>
    <cellStyle name="20% - Accent3 4 2 5 3" xfId="3289"/>
    <cellStyle name="20% - Accent3 4 2 6" xfId="3290"/>
    <cellStyle name="20% - Accent3 4 2 6 2" xfId="3291"/>
    <cellStyle name="20% - Accent3 4 2 7" xfId="3292"/>
    <cellStyle name="20% - Accent3 4 3" xfId="3293"/>
    <cellStyle name="20% - Accent3 4 3 2" xfId="3294"/>
    <cellStyle name="20% - Accent3 4 3 2 2" xfId="3295"/>
    <cellStyle name="20% - Accent3 4 3 2 2 2" xfId="3296"/>
    <cellStyle name="20% - Accent3 4 3 2 2 2 2" xfId="3297"/>
    <cellStyle name="20% - Accent3 4 3 2 2 3" xfId="3298"/>
    <cellStyle name="20% - Accent3 4 3 2 3" xfId="3299"/>
    <cellStyle name="20% - Accent3 4 3 2 3 2" xfId="3300"/>
    <cellStyle name="20% - Accent3 4 3 2 3 2 2" xfId="3301"/>
    <cellStyle name="20% - Accent3 4 3 2 3 3" xfId="3302"/>
    <cellStyle name="20% - Accent3 4 3 2 4" xfId="3303"/>
    <cellStyle name="20% - Accent3 4 3 2 4 2" xfId="3304"/>
    <cellStyle name="20% - Accent3 4 3 2 5" xfId="3305"/>
    <cellStyle name="20% - Accent3 4 3 3" xfId="3306"/>
    <cellStyle name="20% - Accent3 4 3 3 2" xfId="3307"/>
    <cellStyle name="20% - Accent3 4 3 3 2 2" xfId="3308"/>
    <cellStyle name="20% - Accent3 4 3 3 3" xfId="3309"/>
    <cellStyle name="20% - Accent3 4 3 4" xfId="3310"/>
    <cellStyle name="20% - Accent3 4 3 4 2" xfId="3311"/>
    <cellStyle name="20% - Accent3 4 3 4 2 2" xfId="3312"/>
    <cellStyle name="20% - Accent3 4 3 4 3" xfId="3313"/>
    <cellStyle name="20% - Accent3 4 3 5" xfId="3314"/>
    <cellStyle name="20% - Accent3 4 3 5 2" xfId="3315"/>
    <cellStyle name="20% - Accent3 4 3 6" xfId="3316"/>
    <cellStyle name="20% - Accent3 4 4" xfId="3317"/>
    <cellStyle name="20% - Accent3 4 4 2" xfId="3318"/>
    <cellStyle name="20% - Accent3 4 4 2 2" xfId="3319"/>
    <cellStyle name="20% - Accent3 4 4 2 2 2" xfId="3320"/>
    <cellStyle name="20% - Accent3 4 4 2 3" xfId="3321"/>
    <cellStyle name="20% - Accent3 4 4 3" xfId="3322"/>
    <cellStyle name="20% - Accent3 4 4 3 2" xfId="3323"/>
    <cellStyle name="20% - Accent3 4 4 3 2 2" xfId="3324"/>
    <cellStyle name="20% - Accent3 4 4 3 3" xfId="3325"/>
    <cellStyle name="20% - Accent3 4 4 4" xfId="3326"/>
    <cellStyle name="20% - Accent3 4 4 4 2" xfId="3327"/>
    <cellStyle name="20% - Accent3 4 4 5" xfId="3328"/>
    <cellStyle name="20% - Accent3 4 5" xfId="3329"/>
    <cellStyle name="20% - Accent3 4 5 2" xfId="3330"/>
    <cellStyle name="20% - Accent3 4 5 2 2" xfId="3331"/>
    <cellStyle name="20% - Accent3 4 5 3" xfId="3332"/>
    <cellStyle name="20% - Accent3 4 6" xfId="3333"/>
    <cellStyle name="20% - Accent3 4 6 2" xfId="3334"/>
    <cellStyle name="20% - Accent3 4 6 2 2" xfId="3335"/>
    <cellStyle name="20% - Accent3 4 6 3" xfId="3336"/>
    <cellStyle name="20% - Accent3 4 7" xfId="3337"/>
    <cellStyle name="20% - Accent3 4 7 2" xfId="3338"/>
    <cellStyle name="20% - Accent3 4 8" xfId="3339"/>
    <cellStyle name="20% - Accent3 5" xfId="3340"/>
    <cellStyle name="20% - Accent3 5 2" xfId="3341"/>
    <cellStyle name="20% - Accent3 5 2 2" xfId="3342"/>
    <cellStyle name="20% - Accent3 5 2 2 2" xfId="3343"/>
    <cellStyle name="20% - Accent3 5 2 2 2 2" xfId="3344"/>
    <cellStyle name="20% - Accent3 5 2 2 2 2 2" xfId="3345"/>
    <cellStyle name="20% - Accent3 5 2 2 2 2 2 2" xfId="3346"/>
    <cellStyle name="20% - Accent3 5 2 2 2 2 3" xfId="3347"/>
    <cellStyle name="20% - Accent3 5 2 2 2 3" xfId="3348"/>
    <cellStyle name="20% - Accent3 5 2 2 2 3 2" xfId="3349"/>
    <cellStyle name="20% - Accent3 5 2 2 2 3 2 2" xfId="3350"/>
    <cellStyle name="20% - Accent3 5 2 2 2 3 3" xfId="3351"/>
    <cellStyle name="20% - Accent3 5 2 2 2 4" xfId="3352"/>
    <cellStyle name="20% - Accent3 5 2 2 2 4 2" xfId="3353"/>
    <cellStyle name="20% - Accent3 5 2 2 2 5" xfId="3354"/>
    <cellStyle name="20% - Accent3 5 2 2 3" xfId="3355"/>
    <cellStyle name="20% - Accent3 5 2 2 3 2" xfId="3356"/>
    <cellStyle name="20% - Accent3 5 2 2 3 2 2" xfId="3357"/>
    <cellStyle name="20% - Accent3 5 2 2 3 3" xfId="3358"/>
    <cellStyle name="20% - Accent3 5 2 2 4" xfId="3359"/>
    <cellStyle name="20% - Accent3 5 2 2 4 2" xfId="3360"/>
    <cellStyle name="20% - Accent3 5 2 2 4 2 2" xfId="3361"/>
    <cellStyle name="20% - Accent3 5 2 2 4 3" xfId="3362"/>
    <cellStyle name="20% - Accent3 5 2 2 5" xfId="3363"/>
    <cellStyle name="20% - Accent3 5 2 2 5 2" xfId="3364"/>
    <cellStyle name="20% - Accent3 5 2 2 6" xfId="3365"/>
    <cellStyle name="20% - Accent3 5 2 3" xfId="3366"/>
    <cellStyle name="20% - Accent3 5 2 3 2" xfId="3367"/>
    <cellStyle name="20% - Accent3 5 2 3 2 2" xfId="3368"/>
    <cellStyle name="20% - Accent3 5 2 3 2 2 2" xfId="3369"/>
    <cellStyle name="20% - Accent3 5 2 3 2 3" xfId="3370"/>
    <cellStyle name="20% - Accent3 5 2 3 3" xfId="3371"/>
    <cellStyle name="20% - Accent3 5 2 3 3 2" xfId="3372"/>
    <cellStyle name="20% - Accent3 5 2 3 3 2 2" xfId="3373"/>
    <cellStyle name="20% - Accent3 5 2 3 3 3" xfId="3374"/>
    <cellStyle name="20% - Accent3 5 2 3 4" xfId="3375"/>
    <cellStyle name="20% - Accent3 5 2 3 4 2" xfId="3376"/>
    <cellStyle name="20% - Accent3 5 2 3 5" xfId="3377"/>
    <cellStyle name="20% - Accent3 5 2 4" xfId="3378"/>
    <cellStyle name="20% - Accent3 5 2 4 2" xfId="3379"/>
    <cellStyle name="20% - Accent3 5 2 4 2 2" xfId="3380"/>
    <cellStyle name="20% - Accent3 5 2 4 3" xfId="3381"/>
    <cellStyle name="20% - Accent3 5 2 5" xfId="3382"/>
    <cellStyle name="20% - Accent3 5 2 5 2" xfId="3383"/>
    <cellStyle name="20% - Accent3 5 2 5 2 2" xfId="3384"/>
    <cellStyle name="20% - Accent3 5 2 5 3" xfId="3385"/>
    <cellStyle name="20% - Accent3 5 2 6" xfId="3386"/>
    <cellStyle name="20% - Accent3 5 2 6 2" xfId="3387"/>
    <cellStyle name="20% - Accent3 5 2 7" xfId="3388"/>
    <cellStyle name="20% - Accent3 5 3" xfId="3389"/>
    <cellStyle name="20% - Accent3 5 3 2" xfId="3390"/>
    <cellStyle name="20% - Accent3 5 3 2 2" xfId="3391"/>
    <cellStyle name="20% - Accent3 5 3 2 2 2" xfId="3392"/>
    <cellStyle name="20% - Accent3 5 3 2 2 2 2" xfId="3393"/>
    <cellStyle name="20% - Accent3 5 3 2 2 3" xfId="3394"/>
    <cellStyle name="20% - Accent3 5 3 2 3" xfId="3395"/>
    <cellStyle name="20% - Accent3 5 3 2 3 2" xfId="3396"/>
    <cellStyle name="20% - Accent3 5 3 2 3 2 2" xfId="3397"/>
    <cellStyle name="20% - Accent3 5 3 2 3 3" xfId="3398"/>
    <cellStyle name="20% - Accent3 5 3 2 4" xfId="3399"/>
    <cellStyle name="20% - Accent3 5 3 2 4 2" xfId="3400"/>
    <cellStyle name="20% - Accent3 5 3 2 5" xfId="3401"/>
    <cellStyle name="20% - Accent3 5 3 3" xfId="3402"/>
    <cellStyle name="20% - Accent3 5 3 3 2" xfId="3403"/>
    <cellStyle name="20% - Accent3 5 3 3 2 2" xfId="3404"/>
    <cellStyle name="20% - Accent3 5 3 3 3" xfId="3405"/>
    <cellStyle name="20% - Accent3 5 3 4" xfId="3406"/>
    <cellStyle name="20% - Accent3 5 3 4 2" xfId="3407"/>
    <cellStyle name="20% - Accent3 5 3 4 2 2" xfId="3408"/>
    <cellStyle name="20% - Accent3 5 3 4 3" xfId="3409"/>
    <cellStyle name="20% - Accent3 5 3 5" xfId="3410"/>
    <cellStyle name="20% - Accent3 5 3 5 2" xfId="3411"/>
    <cellStyle name="20% - Accent3 5 3 6" xfId="3412"/>
    <cellStyle name="20% - Accent3 5 4" xfId="3413"/>
    <cellStyle name="20% - Accent3 5 4 2" xfId="3414"/>
    <cellStyle name="20% - Accent3 5 4 2 2" xfId="3415"/>
    <cellStyle name="20% - Accent3 5 4 2 2 2" xfId="3416"/>
    <cellStyle name="20% - Accent3 5 4 2 3" xfId="3417"/>
    <cellStyle name="20% - Accent3 5 4 3" xfId="3418"/>
    <cellStyle name="20% - Accent3 5 4 3 2" xfId="3419"/>
    <cellStyle name="20% - Accent3 5 4 3 2 2" xfId="3420"/>
    <cellStyle name="20% - Accent3 5 4 3 3" xfId="3421"/>
    <cellStyle name="20% - Accent3 5 4 4" xfId="3422"/>
    <cellStyle name="20% - Accent3 5 4 4 2" xfId="3423"/>
    <cellStyle name="20% - Accent3 5 4 5" xfId="3424"/>
    <cellStyle name="20% - Accent3 5 5" xfId="3425"/>
    <cellStyle name="20% - Accent3 5 5 2" xfId="3426"/>
    <cellStyle name="20% - Accent3 5 5 2 2" xfId="3427"/>
    <cellStyle name="20% - Accent3 5 5 3" xfId="3428"/>
    <cellStyle name="20% - Accent3 5 6" xfId="3429"/>
    <cellStyle name="20% - Accent3 5 6 2" xfId="3430"/>
    <cellStyle name="20% - Accent3 5 6 2 2" xfId="3431"/>
    <cellStyle name="20% - Accent3 5 6 3" xfId="3432"/>
    <cellStyle name="20% - Accent3 5 7" xfId="3433"/>
    <cellStyle name="20% - Accent3 5 7 2" xfId="3434"/>
    <cellStyle name="20% - Accent3 5 8" xfId="3435"/>
    <cellStyle name="20% - Accent3 6" xfId="3436"/>
    <cellStyle name="20% - Accent3 6 2" xfId="3437"/>
    <cellStyle name="20% - Accent3 6 2 2" xfId="3438"/>
    <cellStyle name="20% - Accent3 6 2 2 2" xfId="3439"/>
    <cellStyle name="20% - Accent3 6 2 2 2 2" xfId="3440"/>
    <cellStyle name="20% - Accent3 6 2 2 2 2 2" xfId="3441"/>
    <cellStyle name="20% - Accent3 6 2 2 2 3" xfId="3442"/>
    <cellStyle name="20% - Accent3 6 2 2 3" xfId="3443"/>
    <cellStyle name="20% - Accent3 6 2 2 3 2" xfId="3444"/>
    <cellStyle name="20% - Accent3 6 2 2 3 2 2" xfId="3445"/>
    <cellStyle name="20% - Accent3 6 2 2 3 3" xfId="3446"/>
    <cellStyle name="20% - Accent3 6 2 2 4" xfId="3447"/>
    <cellStyle name="20% - Accent3 6 2 2 4 2" xfId="3448"/>
    <cellStyle name="20% - Accent3 6 2 2 5" xfId="3449"/>
    <cellStyle name="20% - Accent3 6 2 3" xfId="3450"/>
    <cellStyle name="20% - Accent3 6 2 3 2" xfId="3451"/>
    <cellStyle name="20% - Accent3 6 2 3 2 2" xfId="3452"/>
    <cellStyle name="20% - Accent3 6 2 3 3" xfId="3453"/>
    <cellStyle name="20% - Accent3 6 2 4" xfId="3454"/>
    <cellStyle name="20% - Accent3 6 2 4 2" xfId="3455"/>
    <cellStyle name="20% - Accent3 6 2 4 2 2" xfId="3456"/>
    <cellStyle name="20% - Accent3 6 2 4 3" xfId="3457"/>
    <cellStyle name="20% - Accent3 6 2 5" xfId="3458"/>
    <cellStyle name="20% - Accent3 6 2 5 2" xfId="3459"/>
    <cellStyle name="20% - Accent3 6 2 6" xfId="3460"/>
    <cellStyle name="20% - Accent3 6 3" xfId="3461"/>
    <cellStyle name="20% - Accent3 6 3 2" xfId="3462"/>
    <cellStyle name="20% - Accent3 6 3 2 2" xfId="3463"/>
    <cellStyle name="20% - Accent3 6 3 2 2 2" xfId="3464"/>
    <cellStyle name="20% - Accent3 6 3 2 3" xfId="3465"/>
    <cellStyle name="20% - Accent3 6 3 3" xfId="3466"/>
    <cellStyle name="20% - Accent3 6 3 3 2" xfId="3467"/>
    <cellStyle name="20% - Accent3 6 3 3 2 2" xfId="3468"/>
    <cellStyle name="20% - Accent3 6 3 3 3" xfId="3469"/>
    <cellStyle name="20% - Accent3 6 3 4" xfId="3470"/>
    <cellStyle name="20% - Accent3 6 3 4 2" xfId="3471"/>
    <cellStyle name="20% - Accent3 6 3 5" xfId="3472"/>
    <cellStyle name="20% - Accent3 6 4" xfId="3473"/>
    <cellStyle name="20% - Accent3 6 4 2" xfId="3474"/>
    <cellStyle name="20% - Accent3 6 4 2 2" xfId="3475"/>
    <cellStyle name="20% - Accent3 6 4 3" xfId="3476"/>
    <cellStyle name="20% - Accent3 6 5" xfId="3477"/>
    <cellStyle name="20% - Accent3 6 5 2" xfId="3478"/>
    <cellStyle name="20% - Accent3 6 5 2 2" xfId="3479"/>
    <cellStyle name="20% - Accent3 6 5 3" xfId="3480"/>
    <cellStyle name="20% - Accent3 6 6" xfId="3481"/>
    <cellStyle name="20% - Accent3 6 6 2" xfId="3482"/>
    <cellStyle name="20% - Accent3 6 7" xfId="3483"/>
    <cellStyle name="20% - Accent3 7" xfId="3484"/>
    <cellStyle name="20% - Accent3 7 2" xfId="3485"/>
    <cellStyle name="20% - Accent3 7 2 2" xfId="3486"/>
    <cellStyle name="20% - Accent3 7 2 2 2" xfId="3487"/>
    <cellStyle name="20% - Accent3 7 2 2 2 2" xfId="3488"/>
    <cellStyle name="20% - Accent3 7 2 2 3" xfId="3489"/>
    <cellStyle name="20% - Accent3 7 2 3" xfId="3490"/>
    <cellStyle name="20% - Accent3 7 2 3 2" xfId="3491"/>
    <cellStyle name="20% - Accent3 7 2 3 2 2" xfId="3492"/>
    <cellStyle name="20% - Accent3 7 2 3 3" xfId="3493"/>
    <cellStyle name="20% - Accent3 7 2 4" xfId="3494"/>
    <cellStyle name="20% - Accent3 7 2 4 2" xfId="3495"/>
    <cellStyle name="20% - Accent3 7 2 5" xfId="3496"/>
    <cellStyle name="20% - Accent3 7 3" xfId="3497"/>
    <cellStyle name="20% - Accent3 7 3 2" xfId="3498"/>
    <cellStyle name="20% - Accent3 7 3 2 2" xfId="3499"/>
    <cellStyle name="20% - Accent3 7 3 3" xfId="3500"/>
    <cellStyle name="20% - Accent3 7 4" xfId="3501"/>
    <cellStyle name="20% - Accent3 7 4 2" xfId="3502"/>
    <cellStyle name="20% - Accent3 7 4 2 2" xfId="3503"/>
    <cellStyle name="20% - Accent3 7 4 3" xfId="3504"/>
    <cellStyle name="20% - Accent3 7 5" xfId="3505"/>
    <cellStyle name="20% - Accent3 7 5 2" xfId="3506"/>
    <cellStyle name="20% - Accent3 7 6" xfId="3507"/>
    <cellStyle name="20% - Accent3 8" xfId="3508"/>
    <cellStyle name="20% - Accent3 8 2" xfId="3509"/>
    <cellStyle name="20% - Accent3 8 2 2" xfId="3510"/>
    <cellStyle name="20% - Accent3 8 2 2 2" xfId="3511"/>
    <cellStyle name="20% - Accent3 8 2 2 2 2" xfId="3512"/>
    <cellStyle name="20% - Accent3 8 2 2 3" xfId="3513"/>
    <cellStyle name="20% - Accent3 8 2 3" xfId="3514"/>
    <cellStyle name="20% - Accent3 8 2 3 2" xfId="3515"/>
    <cellStyle name="20% - Accent3 8 2 3 2 2" xfId="3516"/>
    <cellStyle name="20% - Accent3 8 2 3 3" xfId="3517"/>
    <cellStyle name="20% - Accent3 8 2 4" xfId="3518"/>
    <cellStyle name="20% - Accent3 8 2 4 2" xfId="3519"/>
    <cellStyle name="20% - Accent3 8 2 5" xfId="3520"/>
    <cellStyle name="20% - Accent3 8 3" xfId="3521"/>
    <cellStyle name="20% - Accent3 8 3 2" xfId="3522"/>
    <cellStyle name="20% - Accent3 8 3 2 2" xfId="3523"/>
    <cellStyle name="20% - Accent3 8 3 3" xfId="3524"/>
    <cellStyle name="20% - Accent3 8 4" xfId="3525"/>
    <cellStyle name="20% - Accent3 8 4 2" xfId="3526"/>
    <cellStyle name="20% - Accent3 8 4 2 2" xfId="3527"/>
    <cellStyle name="20% - Accent3 8 4 3" xfId="3528"/>
    <cellStyle name="20% - Accent3 8 5" xfId="3529"/>
    <cellStyle name="20% - Accent3 8 5 2" xfId="3530"/>
    <cellStyle name="20% - Accent3 8 6" xfId="3531"/>
    <cellStyle name="20% - Accent3 9" xfId="3532"/>
    <cellStyle name="20% - Accent3 9 2" xfId="3533"/>
    <cellStyle name="20% - Accent3 9 2 2" xfId="3534"/>
    <cellStyle name="20% - Accent3 9 2 2 2" xfId="3535"/>
    <cellStyle name="20% - Accent3 9 2 3" xfId="3536"/>
    <cellStyle name="20% - Accent3 9 3" xfId="3537"/>
    <cellStyle name="20% - Accent3 9 3 2" xfId="3538"/>
    <cellStyle name="20% - Accent3 9 3 2 2" xfId="3539"/>
    <cellStyle name="20% - Accent3 9 3 3" xfId="3540"/>
    <cellStyle name="20% - Accent3 9 4" xfId="3541"/>
    <cellStyle name="20% - Accent3 9 4 2" xfId="3542"/>
    <cellStyle name="20% - Accent3 9 5" xfId="3543"/>
    <cellStyle name="20% - Accent4 10" xfId="3544"/>
    <cellStyle name="20% - Accent4 10 2" xfId="3545"/>
    <cellStyle name="20% - Accent4 10 2 2" xfId="3546"/>
    <cellStyle name="20% - Accent4 10 3" xfId="3547"/>
    <cellStyle name="20% - Accent4 11" xfId="3548"/>
    <cellStyle name="20% - Accent4 11 2" xfId="3549"/>
    <cellStyle name="20% - Accent4 11 2 2" xfId="3550"/>
    <cellStyle name="20% - Accent4 11 3" xfId="3551"/>
    <cellStyle name="20% - Accent4 12" xfId="3552"/>
    <cellStyle name="20% - Accent4 12 2" xfId="3553"/>
    <cellStyle name="20% - Accent4 12 2 2" xfId="3554"/>
    <cellStyle name="20% - Accent4 12 3" xfId="3555"/>
    <cellStyle name="20% - Accent4 13" xfId="3556"/>
    <cellStyle name="20% - Accent4 13 2" xfId="3557"/>
    <cellStyle name="20% - Accent4 14" xfId="3558"/>
    <cellStyle name="20% - Accent4 14 2" xfId="3559"/>
    <cellStyle name="20% - Accent4 15" xfId="3560"/>
    <cellStyle name="20% - Accent4 2" xfId="3561"/>
    <cellStyle name="20% - Accent4 2 10" xfId="3562"/>
    <cellStyle name="20% - Accent4 2 10 2" xfId="3563"/>
    <cellStyle name="20% - Accent4 2 11" xfId="3564"/>
    <cellStyle name="20% - Accent4 2 2" xfId="3565"/>
    <cellStyle name="20% - Accent4 2 2 10" xfId="3566"/>
    <cellStyle name="20% - Accent4 2 2 2" xfId="3567"/>
    <cellStyle name="20% - Accent4 2 2 2 2" xfId="3568"/>
    <cellStyle name="20% - Accent4 2 2 2 2 2" xfId="3569"/>
    <cellStyle name="20% - Accent4 2 2 2 2 2 2" xfId="3570"/>
    <cellStyle name="20% - Accent4 2 2 2 2 2 2 2" xfId="3571"/>
    <cellStyle name="20% - Accent4 2 2 2 2 2 2 2 2" xfId="3572"/>
    <cellStyle name="20% - Accent4 2 2 2 2 2 2 2 2 2" xfId="3573"/>
    <cellStyle name="20% - Accent4 2 2 2 2 2 2 2 3" xfId="3574"/>
    <cellStyle name="20% - Accent4 2 2 2 2 2 2 3" xfId="3575"/>
    <cellStyle name="20% - Accent4 2 2 2 2 2 2 3 2" xfId="3576"/>
    <cellStyle name="20% - Accent4 2 2 2 2 2 2 3 2 2" xfId="3577"/>
    <cellStyle name="20% - Accent4 2 2 2 2 2 2 3 3" xfId="3578"/>
    <cellStyle name="20% - Accent4 2 2 2 2 2 2 4" xfId="3579"/>
    <cellStyle name="20% - Accent4 2 2 2 2 2 2 4 2" xfId="3580"/>
    <cellStyle name="20% - Accent4 2 2 2 2 2 2 5" xfId="3581"/>
    <cellStyle name="20% - Accent4 2 2 2 2 2 3" xfId="3582"/>
    <cellStyle name="20% - Accent4 2 2 2 2 2 3 2" xfId="3583"/>
    <cellStyle name="20% - Accent4 2 2 2 2 2 3 2 2" xfId="3584"/>
    <cellStyle name="20% - Accent4 2 2 2 2 2 3 3" xfId="3585"/>
    <cellStyle name="20% - Accent4 2 2 2 2 2 4" xfId="3586"/>
    <cellStyle name="20% - Accent4 2 2 2 2 2 4 2" xfId="3587"/>
    <cellStyle name="20% - Accent4 2 2 2 2 2 4 2 2" xfId="3588"/>
    <cellStyle name="20% - Accent4 2 2 2 2 2 4 3" xfId="3589"/>
    <cellStyle name="20% - Accent4 2 2 2 2 2 5" xfId="3590"/>
    <cellStyle name="20% - Accent4 2 2 2 2 2 5 2" xfId="3591"/>
    <cellStyle name="20% - Accent4 2 2 2 2 2 6" xfId="3592"/>
    <cellStyle name="20% - Accent4 2 2 2 2 3" xfId="3593"/>
    <cellStyle name="20% - Accent4 2 2 2 2 3 2" xfId="3594"/>
    <cellStyle name="20% - Accent4 2 2 2 2 3 2 2" xfId="3595"/>
    <cellStyle name="20% - Accent4 2 2 2 2 3 2 2 2" xfId="3596"/>
    <cellStyle name="20% - Accent4 2 2 2 2 3 2 3" xfId="3597"/>
    <cellStyle name="20% - Accent4 2 2 2 2 3 3" xfId="3598"/>
    <cellStyle name="20% - Accent4 2 2 2 2 3 3 2" xfId="3599"/>
    <cellStyle name="20% - Accent4 2 2 2 2 3 3 2 2" xfId="3600"/>
    <cellStyle name="20% - Accent4 2 2 2 2 3 3 3" xfId="3601"/>
    <cellStyle name="20% - Accent4 2 2 2 2 3 4" xfId="3602"/>
    <cellStyle name="20% - Accent4 2 2 2 2 3 4 2" xfId="3603"/>
    <cellStyle name="20% - Accent4 2 2 2 2 3 5" xfId="3604"/>
    <cellStyle name="20% - Accent4 2 2 2 2 4" xfId="3605"/>
    <cellStyle name="20% - Accent4 2 2 2 2 4 2" xfId="3606"/>
    <cellStyle name="20% - Accent4 2 2 2 2 4 2 2" xfId="3607"/>
    <cellStyle name="20% - Accent4 2 2 2 2 4 3" xfId="3608"/>
    <cellStyle name="20% - Accent4 2 2 2 2 5" xfId="3609"/>
    <cellStyle name="20% - Accent4 2 2 2 2 5 2" xfId="3610"/>
    <cellStyle name="20% - Accent4 2 2 2 2 5 2 2" xfId="3611"/>
    <cellStyle name="20% - Accent4 2 2 2 2 5 3" xfId="3612"/>
    <cellStyle name="20% - Accent4 2 2 2 2 6" xfId="3613"/>
    <cellStyle name="20% - Accent4 2 2 2 2 6 2" xfId="3614"/>
    <cellStyle name="20% - Accent4 2 2 2 2 7" xfId="3615"/>
    <cellStyle name="20% - Accent4 2 2 2 3" xfId="3616"/>
    <cellStyle name="20% - Accent4 2 2 2 3 2" xfId="3617"/>
    <cellStyle name="20% - Accent4 2 2 2 3 2 2" xfId="3618"/>
    <cellStyle name="20% - Accent4 2 2 2 3 2 2 2" xfId="3619"/>
    <cellStyle name="20% - Accent4 2 2 2 3 2 2 2 2" xfId="3620"/>
    <cellStyle name="20% - Accent4 2 2 2 3 2 2 3" xfId="3621"/>
    <cellStyle name="20% - Accent4 2 2 2 3 2 3" xfId="3622"/>
    <cellStyle name="20% - Accent4 2 2 2 3 2 3 2" xfId="3623"/>
    <cellStyle name="20% - Accent4 2 2 2 3 2 3 2 2" xfId="3624"/>
    <cellStyle name="20% - Accent4 2 2 2 3 2 3 3" xfId="3625"/>
    <cellStyle name="20% - Accent4 2 2 2 3 2 4" xfId="3626"/>
    <cellStyle name="20% - Accent4 2 2 2 3 2 4 2" xfId="3627"/>
    <cellStyle name="20% - Accent4 2 2 2 3 2 5" xfId="3628"/>
    <cellStyle name="20% - Accent4 2 2 2 3 3" xfId="3629"/>
    <cellStyle name="20% - Accent4 2 2 2 3 3 2" xfId="3630"/>
    <cellStyle name="20% - Accent4 2 2 2 3 3 2 2" xfId="3631"/>
    <cellStyle name="20% - Accent4 2 2 2 3 3 3" xfId="3632"/>
    <cellStyle name="20% - Accent4 2 2 2 3 4" xfId="3633"/>
    <cellStyle name="20% - Accent4 2 2 2 3 4 2" xfId="3634"/>
    <cellStyle name="20% - Accent4 2 2 2 3 4 2 2" xfId="3635"/>
    <cellStyle name="20% - Accent4 2 2 2 3 4 3" xfId="3636"/>
    <cellStyle name="20% - Accent4 2 2 2 3 5" xfId="3637"/>
    <cellStyle name="20% - Accent4 2 2 2 3 5 2" xfId="3638"/>
    <cellStyle name="20% - Accent4 2 2 2 3 6" xfId="3639"/>
    <cellStyle name="20% - Accent4 2 2 2 4" xfId="3640"/>
    <cellStyle name="20% - Accent4 2 2 2 4 2" xfId="3641"/>
    <cellStyle name="20% - Accent4 2 2 2 4 2 2" xfId="3642"/>
    <cellStyle name="20% - Accent4 2 2 2 4 2 2 2" xfId="3643"/>
    <cellStyle name="20% - Accent4 2 2 2 4 2 3" xfId="3644"/>
    <cellStyle name="20% - Accent4 2 2 2 4 3" xfId="3645"/>
    <cellStyle name="20% - Accent4 2 2 2 4 3 2" xfId="3646"/>
    <cellStyle name="20% - Accent4 2 2 2 4 3 2 2" xfId="3647"/>
    <cellStyle name="20% - Accent4 2 2 2 4 3 3" xfId="3648"/>
    <cellStyle name="20% - Accent4 2 2 2 4 4" xfId="3649"/>
    <cellStyle name="20% - Accent4 2 2 2 4 4 2" xfId="3650"/>
    <cellStyle name="20% - Accent4 2 2 2 4 5" xfId="3651"/>
    <cellStyle name="20% - Accent4 2 2 2 5" xfId="3652"/>
    <cellStyle name="20% - Accent4 2 2 2 5 2" xfId="3653"/>
    <cellStyle name="20% - Accent4 2 2 2 5 2 2" xfId="3654"/>
    <cellStyle name="20% - Accent4 2 2 2 5 3" xfId="3655"/>
    <cellStyle name="20% - Accent4 2 2 2 6" xfId="3656"/>
    <cellStyle name="20% - Accent4 2 2 2 6 2" xfId="3657"/>
    <cellStyle name="20% - Accent4 2 2 2 6 2 2" xfId="3658"/>
    <cellStyle name="20% - Accent4 2 2 2 6 3" xfId="3659"/>
    <cellStyle name="20% - Accent4 2 2 2 7" xfId="3660"/>
    <cellStyle name="20% - Accent4 2 2 2 7 2" xfId="3661"/>
    <cellStyle name="20% - Accent4 2 2 2 8" xfId="3662"/>
    <cellStyle name="20% - Accent4 2 2 3" xfId="3663"/>
    <cellStyle name="20% - Accent4 2 2 3 2" xfId="3664"/>
    <cellStyle name="20% - Accent4 2 2 3 2 2" xfId="3665"/>
    <cellStyle name="20% - Accent4 2 2 3 2 2 2" xfId="3666"/>
    <cellStyle name="20% - Accent4 2 2 3 2 2 2 2" xfId="3667"/>
    <cellStyle name="20% - Accent4 2 2 3 2 2 2 2 2" xfId="3668"/>
    <cellStyle name="20% - Accent4 2 2 3 2 2 2 2 2 2" xfId="3669"/>
    <cellStyle name="20% - Accent4 2 2 3 2 2 2 2 3" xfId="3670"/>
    <cellStyle name="20% - Accent4 2 2 3 2 2 2 3" xfId="3671"/>
    <cellStyle name="20% - Accent4 2 2 3 2 2 2 3 2" xfId="3672"/>
    <cellStyle name="20% - Accent4 2 2 3 2 2 2 3 2 2" xfId="3673"/>
    <cellStyle name="20% - Accent4 2 2 3 2 2 2 3 3" xfId="3674"/>
    <cellStyle name="20% - Accent4 2 2 3 2 2 2 4" xfId="3675"/>
    <cellStyle name="20% - Accent4 2 2 3 2 2 2 4 2" xfId="3676"/>
    <cellStyle name="20% - Accent4 2 2 3 2 2 2 5" xfId="3677"/>
    <cellStyle name="20% - Accent4 2 2 3 2 2 3" xfId="3678"/>
    <cellStyle name="20% - Accent4 2 2 3 2 2 3 2" xfId="3679"/>
    <cellStyle name="20% - Accent4 2 2 3 2 2 3 2 2" xfId="3680"/>
    <cellStyle name="20% - Accent4 2 2 3 2 2 3 3" xfId="3681"/>
    <cellStyle name="20% - Accent4 2 2 3 2 2 4" xfId="3682"/>
    <cellStyle name="20% - Accent4 2 2 3 2 2 4 2" xfId="3683"/>
    <cellStyle name="20% - Accent4 2 2 3 2 2 4 2 2" xfId="3684"/>
    <cellStyle name="20% - Accent4 2 2 3 2 2 4 3" xfId="3685"/>
    <cellStyle name="20% - Accent4 2 2 3 2 2 5" xfId="3686"/>
    <cellStyle name="20% - Accent4 2 2 3 2 2 5 2" xfId="3687"/>
    <cellStyle name="20% - Accent4 2 2 3 2 2 6" xfId="3688"/>
    <cellStyle name="20% - Accent4 2 2 3 2 3" xfId="3689"/>
    <cellStyle name="20% - Accent4 2 2 3 2 3 2" xfId="3690"/>
    <cellStyle name="20% - Accent4 2 2 3 2 3 2 2" xfId="3691"/>
    <cellStyle name="20% - Accent4 2 2 3 2 3 2 2 2" xfId="3692"/>
    <cellStyle name="20% - Accent4 2 2 3 2 3 2 3" xfId="3693"/>
    <cellStyle name="20% - Accent4 2 2 3 2 3 3" xfId="3694"/>
    <cellStyle name="20% - Accent4 2 2 3 2 3 3 2" xfId="3695"/>
    <cellStyle name="20% - Accent4 2 2 3 2 3 3 2 2" xfId="3696"/>
    <cellStyle name="20% - Accent4 2 2 3 2 3 3 3" xfId="3697"/>
    <cellStyle name="20% - Accent4 2 2 3 2 3 4" xfId="3698"/>
    <cellStyle name="20% - Accent4 2 2 3 2 3 4 2" xfId="3699"/>
    <cellStyle name="20% - Accent4 2 2 3 2 3 5" xfId="3700"/>
    <cellStyle name="20% - Accent4 2 2 3 2 4" xfId="3701"/>
    <cellStyle name="20% - Accent4 2 2 3 2 4 2" xfId="3702"/>
    <cellStyle name="20% - Accent4 2 2 3 2 4 2 2" xfId="3703"/>
    <cellStyle name="20% - Accent4 2 2 3 2 4 3" xfId="3704"/>
    <cellStyle name="20% - Accent4 2 2 3 2 5" xfId="3705"/>
    <cellStyle name="20% - Accent4 2 2 3 2 5 2" xfId="3706"/>
    <cellStyle name="20% - Accent4 2 2 3 2 5 2 2" xfId="3707"/>
    <cellStyle name="20% - Accent4 2 2 3 2 5 3" xfId="3708"/>
    <cellStyle name="20% - Accent4 2 2 3 2 6" xfId="3709"/>
    <cellStyle name="20% - Accent4 2 2 3 2 6 2" xfId="3710"/>
    <cellStyle name="20% - Accent4 2 2 3 2 7" xfId="3711"/>
    <cellStyle name="20% - Accent4 2 2 3 3" xfId="3712"/>
    <cellStyle name="20% - Accent4 2 2 3 3 2" xfId="3713"/>
    <cellStyle name="20% - Accent4 2 2 3 3 2 2" xfId="3714"/>
    <cellStyle name="20% - Accent4 2 2 3 3 2 2 2" xfId="3715"/>
    <cellStyle name="20% - Accent4 2 2 3 3 2 2 2 2" xfId="3716"/>
    <cellStyle name="20% - Accent4 2 2 3 3 2 2 3" xfId="3717"/>
    <cellStyle name="20% - Accent4 2 2 3 3 2 3" xfId="3718"/>
    <cellStyle name="20% - Accent4 2 2 3 3 2 3 2" xfId="3719"/>
    <cellStyle name="20% - Accent4 2 2 3 3 2 3 2 2" xfId="3720"/>
    <cellStyle name="20% - Accent4 2 2 3 3 2 3 3" xfId="3721"/>
    <cellStyle name="20% - Accent4 2 2 3 3 2 4" xfId="3722"/>
    <cellStyle name="20% - Accent4 2 2 3 3 2 4 2" xfId="3723"/>
    <cellStyle name="20% - Accent4 2 2 3 3 2 5" xfId="3724"/>
    <cellStyle name="20% - Accent4 2 2 3 3 3" xfId="3725"/>
    <cellStyle name="20% - Accent4 2 2 3 3 3 2" xfId="3726"/>
    <cellStyle name="20% - Accent4 2 2 3 3 3 2 2" xfId="3727"/>
    <cellStyle name="20% - Accent4 2 2 3 3 3 3" xfId="3728"/>
    <cellStyle name="20% - Accent4 2 2 3 3 4" xfId="3729"/>
    <cellStyle name="20% - Accent4 2 2 3 3 4 2" xfId="3730"/>
    <cellStyle name="20% - Accent4 2 2 3 3 4 2 2" xfId="3731"/>
    <cellStyle name="20% - Accent4 2 2 3 3 4 3" xfId="3732"/>
    <cellStyle name="20% - Accent4 2 2 3 3 5" xfId="3733"/>
    <cellStyle name="20% - Accent4 2 2 3 3 5 2" xfId="3734"/>
    <cellStyle name="20% - Accent4 2 2 3 3 6" xfId="3735"/>
    <cellStyle name="20% - Accent4 2 2 3 4" xfId="3736"/>
    <cellStyle name="20% - Accent4 2 2 3 4 2" xfId="3737"/>
    <cellStyle name="20% - Accent4 2 2 3 4 2 2" xfId="3738"/>
    <cellStyle name="20% - Accent4 2 2 3 4 2 2 2" xfId="3739"/>
    <cellStyle name="20% - Accent4 2 2 3 4 2 3" xfId="3740"/>
    <cellStyle name="20% - Accent4 2 2 3 4 3" xfId="3741"/>
    <cellStyle name="20% - Accent4 2 2 3 4 3 2" xfId="3742"/>
    <cellStyle name="20% - Accent4 2 2 3 4 3 2 2" xfId="3743"/>
    <cellStyle name="20% - Accent4 2 2 3 4 3 3" xfId="3744"/>
    <cellStyle name="20% - Accent4 2 2 3 4 4" xfId="3745"/>
    <cellStyle name="20% - Accent4 2 2 3 4 4 2" xfId="3746"/>
    <cellStyle name="20% - Accent4 2 2 3 4 5" xfId="3747"/>
    <cellStyle name="20% - Accent4 2 2 3 5" xfId="3748"/>
    <cellStyle name="20% - Accent4 2 2 3 5 2" xfId="3749"/>
    <cellStyle name="20% - Accent4 2 2 3 5 2 2" xfId="3750"/>
    <cellStyle name="20% - Accent4 2 2 3 5 3" xfId="3751"/>
    <cellStyle name="20% - Accent4 2 2 3 6" xfId="3752"/>
    <cellStyle name="20% - Accent4 2 2 3 6 2" xfId="3753"/>
    <cellStyle name="20% - Accent4 2 2 3 6 2 2" xfId="3754"/>
    <cellStyle name="20% - Accent4 2 2 3 6 3" xfId="3755"/>
    <cellStyle name="20% - Accent4 2 2 3 7" xfId="3756"/>
    <cellStyle name="20% - Accent4 2 2 3 7 2" xfId="3757"/>
    <cellStyle name="20% - Accent4 2 2 3 8" xfId="3758"/>
    <cellStyle name="20% - Accent4 2 2 4" xfId="3759"/>
    <cellStyle name="20% - Accent4 2 2 4 2" xfId="3760"/>
    <cellStyle name="20% - Accent4 2 2 4 2 2" xfId="3761"/>
    <cellStyle name="20% - Accent4 2 2 4 2 2 2" xfId="3762"/>
    <cellStyle name="20% - Accent4 2 2 4 2 2 2 2" xfId="3763"/>
    <cellStyle name="20% - Accent4 2 2 4 2 2 2 2 2" xfId="3764"/>
    <cellStyle name="20% - Accent4 2 2 4 2 2 2 3" xfId="3765"/>
    <cellStyle name="20% - Accent4 2 2 4 2 2 3" xfId="3766"/>
    <cellStyle name="20% - Accent4 2 2 4 2 2 3 2" xfId="3767"/>
    <cellStyle name="20% - Accent4 2 2 4 2 2 3 2 2" xfId="3768"/>
    <cellStyle name="20% - Accent4 2 2 4 2 2 3 3" xfId="3769"/>
    <cellStyle name="20% - Accent4 2 2 4 2 2 4" xfId="3770"/>
    <cellStyle name="20% - Accent4 2 2 4 2 2 4 2" xfId="3771"/>
    <cellStyle name="20% - Accent4 2 2 4 2 2 5" xfId="3772"/>
    <cellStyle name="20% - Accent4 2 2 4 2 3" xfId="3773"/>
    <cellStyle name="20% - Accent4 2 2 4 2 3 2" xfId="3774"/>
    <cellStyle name="20% - Accent4 2 2 4 2 3 2 2" xfId="3775"/>
    <cellStyle name="20% - Accent4 2 2 4 2 3 3" xfId="3776"/>
    <cellStyle name="20% - Accent4 2 2 4 2 4" xfId="3777"/>
    <cellStyle name="20% - Accent4 2 2 4 2 4 2" xfId="3778"/>
    <cellStyle name="20% - Accent4 2 2 4 2 4 2 2" xfId="3779"/>
    <cellStyle name="20% - Accent4 2 2 4 2 4 3" xfId="3780"/>
    <cellStyle name="20% - Accent4 2 2 4 2 5" xfId="3781"/>
    <cellStyle name="20% - Accent4 2 2 4 2 5 2" xfId="3782"/>
    <cellStyle name="20% - Accent4 2 2 4 2 6" xfId="3783"/>
    <cellStyle name="20% - Accent4 2 2 4 3" xfId="3784"/>
    <cellStyle name="20% - Accent4 2 2 4 3 2" xfId="3785"/>
    <cellStyle name="20% - Accent4 2 2 4 3 2 2" xfId="3786"/>
    <cellStyle name="20% - Accent4 2 2 4 3 2 2 2" xfId="3787"/>
    <cellStyle name="20% - Accent4 2 2 4 3 2 3" xfId="3788"/>
    <cellStyle name="20% - Accent4 2 2 4 3 3" xfId="3789"/>
    <cellStyle name="20% - Accent4 2 2 4 3 3 2" xfId="3790"/>
    <cellStyle name="20% - Accent4 2 2 4 3 3 2 2" xfId="3791"/>
    <cellStyle name="20% - Accent4 2 2 4 3 3 3" xfId="3792"/>
    <cellStyle name="20% - Accent4 2 2 4 3 4" xfId="3793"/>
    <cellStyle name="20% - Accent4 2 2 4 3 4 2" xfId="3794"/>
    <cellStyle name="20% - Accent4 2 2 4 3 5" xfId="3795"/>
    <cellStyle name="20% - Accent4 2 2 4 4" xfId="3796"/>
    <cellStyle name="20% - Accent4 2 2 4 4 2" xfId="3797"/>
    <cellStyle name="20% - Accent4 2 2 4 4 2 2" xfId="3798"/>
    <cellStyle name="20% - Accent4 2 2 4 4 3" xfId="3799"/>
    <cellStyle name="20% - Accent4 2 2 4 5" xfId="3800"/>
    <cellStyle name="20% - Accent4 2 2 4 5 2" xfId="3801"/>
    <cellStyle name="20% - Accent4 2 2 4 5 2 2" xfId="3802"/>
    <cellStyle name="20% - Accent4 2 2 4 5 3" xfId="3803"/>
    <cellStyle name="20% - Accent4 2 2 4 6" xfId="3804"/>
    <cellStyle name="20% - Accent4 2 2 4 6 2" xfId="3805"/>
    <cellStyle name="20% - Accent4 2 2 4 7" xfId="3806"/>
    <cellStyle name="20% - Accent4 2 2 5" xfId="3807"/>
    <cellStyle name="20% - Accent4 2 2 5 2" xfId="3808"/>
    <cellStyle name="20% - Accent4 2 2 5 2 2" xfId="3809"/>
    <cellStyle name="20% - Accent4 2 2 5 2 2 2" xfId="3810"/>
    <cellStyle name="20% - Accent4 2 2 5 2 2 2 2" xfId="3811"/>
    <cellStyle name="20% - Accent4 2 2 5 2 2 3" xfId="3812"/>
    <cellStyle name="20% - Accent4 2 2 5 2 3" xfId="3813"/>
    <cellStyle name="20% - Accent4 2 2 5 2 3 2" xfId="3814"/>
    <cellStyle name="20% - Accent4 2 2 5 2 3 2 2" xfId="3815"/>
    <cellStyle name="20% - Accent4 2 2 5 2 3 3" xfId="3816"/>
    <cellStyle name="20% - Accent4 2 2 5 2 4" xfId="3817"/>
    <cellStyle name="20% - Accent4 2 2 5 2 4 2" xfId="3818"/>
    <cellStyle name="20% - Accent4 2 2 5 2 5" xfId="3819"/>
    <cellStyle name="20% - Accent4 2 2 5 3" xfId="3820"/>
    <cellStyle name="20% - Accent4 2 2 5 3 2" xfId="3821"/>
    <cellStyle name="20% - Accent4 2 2 5 3 2 2" xfId="3822"/>
    <cellStyle name="20% - Accent4 2 2 5 3 3" xfId="3823"/>
    <cellStyle name="20% - Accent4 2 2 5 4" xfId="3824"/>
    <cellStyle name="20% - Accent4 2 2 5 4 2" xfId="3825"/>
    <cellStyle name="20% - Accent4 2 2 5 4 2 2" xfId="3826"/>
    <cellStyle name="20% - Accent4 2 2 5 4 3" xfId="3827"/>
    <cellStyle name="20% - Accent4 2 2 5 5" xfId="3828"/>
    <cellStyle name="20% - Accent4 2 2 5 5 2" xfId="3829"/>
    <cellStyle name="20% - Accent4 2 2 5 6" xfId="3830"/>
    <cellStyle name="20% - Accent4 2 2 6" xfId="3831"/>
    <cellStyle name="20% - Accent4 2 2 6 2" xfId="3832"/>
    <cellStyle name="20% - Accent4 2 2 6 2 2" xfId="3833"/>
    <cellStyle name="20% - Accent4 2 2 6 2 2 2" xfId="3834"/>
    <cellStyle name="20% - Accent4 2 2 6 2 3" xfId="3835"/>
    <cellStyle name="20% - Accent4 2 2 6 3" xfId="3836"/>
    <cellStyle name="20% - Accent4 2 2 6 3 2" xfId="3837"/>
    <cellStyle name="20% - Accent4 2 2 6 3 2 2" xfId="3838"/>
    <cellStyle name="20% - Accent4 2 2 6 3 3" xfId="3839"/>
    <cellStyle name="20% - Accent4 2 2 6 4" xfId="3840"/>
    <cellStyle name="20% - Accent4 2 2 6 4 2" xfId="3841"/>
    <cellStyle name="20% - Accent4 2 2 6 5" xfId="3842"/>
    <cellStyle name="20% - Accent4 2 2 7" xfId="3843"/>
    <cellStyle name="20% - Accent4 2 2 7 2" xfId="3844"/>
    <cellStyle name="20% - Accent4 2 2 7 2 2" xfId="3845"/>
    <cellStyle name="20% - Accent4 2 2 7 3" xfId="3846"/>
    <cellStyle name="20% - Accent4 2 2 8" xfId="3847"/>
    <cellStyle name="20% - Accent4 2 2 8 2" xfId="3848"/>
    <cellStyle name="20% - Accent4 2 2 8 2 2" xfId="3849"/>
    <cellStyle name="20% - Accent4 2 2 8 3" xfId="3850"/>
    <cellStyle name="20% - Accent4 2 2 9" xfId="3851"/>
    <cellStyle name="20% - Accent4 2 2 9 2" xfId="3852"/>
    <cellStyle name="20% - Accent4 2 3" xfId="3853"/>
    <cellStyle name="20% - Accent4 2 3 2" xfId="3854"/>
    <cellStyle name="20% - Accent4 2 3 2 2" xfId="3855"/>
    <cellStyle name="20% - Accent4 2 3 2 2 2" xfId="3856"/>
    <cellStyle name="20% - Accent4 2 3 2 2 2 2" xfId="3857"/>
    <cellStyle name="20% - Accent4 2 3 2 2 2 2 2" xfId="3858"/>
    <cellStyle name="20% - Accent4 2 3 2 2 2 2 2 2" xfId="3859"/>
    <cellStyle name="20% - Accent4 2 3 2 2 2 2 3" xfId="3860"/>
    <cellStyle name="20% - Accent4 2 3 2 2 2 3" xfId="3861"/>
    <cellStyle name="20% - Accent4 2 3 2 2 2 3 2" xfId="3862"/>
    <cellStyle name="20% - Accent4 2 3 2 2 2 3 2 2" xfId="3863"/>
    <cellStyle name="20% - Accent4 2 3 2 2 2 3 3" xfId="3864"/>
    <cellStyle name="20% - Accent4 2 3 2 2 2 4" xfId="3865"/>
    <cellStyle name="20% - Accent4 2 3 2 2 2 4 2" xfId="3866"/>
    <cellStyle name="20% - Accent4 2 3 2 2 2 5" xfId="3867"/>
    <cellStyle name="20% - Accent4 2 3 2 2 3" xfId="3868"/>
    <cellStyle name="20% - Accent4 2 3 2 2 3 2" xfId="3869"/>
    <cellStyle name="20% - Accent4 2 3 2 2 3 2 2" xfId="3870"/>
    <cellStyle name="20% - Accent4 2 3 2 2 3 3" xfId="3871"/>
    <cellStyle name="20% - Accent4 2 3 2 2 4" xfId="3872"/>
    <cellStyle name="20% - Accent4 2 3 2 2 4 2" xfId="3873"/>
    <cellStyle name="20% - Accent4 2 3 2 2 4 2 2" xfId="3874"/>
    <cellStyle name="20% - Accent4 2 3 2 2 4 3" xfId="3875"/>
    <cellStyle name="20% - Accent4 2 3 2 2 5" xfId="3876"/>
    <cellStyle name="20% - Accent4 2 3 2 2 5 2" xfId="3877"/>
    <cellStyle name="20% - Accent4 2 3 2 2 6" xfId="3878"/>
    <cellStyle name="20% - Accent4 2 3 2 3" xfId="3879"/>
    <cellStyle name="20% - Accent4 2 3 2 3 2" xfId="3880"/>
    <cellStyle name="20% - Accent4 2 3 2 3 2 2" xfId="3881"/>
    <cellStyle name="20% - Accent4 2 3 2 3 2 2 2" xfId="3882"/>
    <cellStyle name="20% - Accent4 2 3 2 3 2 3" xfId="3883"/>
    <cellStyle name="20% - Accent4 2 3 2 3 3" xfId="3884"/>
    <cellStyle name="20% - Accent4 2 3 2 3 3 2" xfId="3885"/>
    <cellStyle name="20% - Accent4 2 3 2 3 3 2 2" xfId="3886"/>
    <cellStyle name="20% - Accent4 2 3 2 3 3 3" xfId="3887"/>
    <cellStyle name="20% - Accent4 2 3 2 3 4" xfId="3888"/>
    <cellStyle name="20% - Accent4 2 3 2 3 4 2" xfId="3889"/>
    <cellStyle name="20% - Accent4 2 3 2 3 5" xfId="3890"/>
    <cellStyle name="20% - Accent4 2 3 2 4" xfId="3891"/>
    <cellStyle name="20% - Accent4 2 3 2 4 2" xfId="3892"/>
    <cellStyle name="20% - Accent4 2 3 2 4 2 2" xfId="3893"/>
    <cellStyle name="20% - Accent4 2 3 2 4 3" xfId="3894"/>
    <cellStyle name="20% - Accent4 2 3 2 5" xfId="3895"/>
    <cellStyle name="20% - Accent4 2 3 2 5 2" xfId="3896"/>
    <cellStyle name="20% - Accent4 2 3 2 5 2 2" xfId="3897"/>
    <cellStyle name="20% - Accent4 2 3 2 5 3" xfId="3898"/>
    <cellStyle name="20% - Accent4 2 3 2 6" xfId="3899"/>
    <cellStyle name="20% - Accent4 2 3 2 6 2" xfId="3900"/>
    <cellStyle name="20% - Accent4 2 3 2 7" xfId="3901"/>
    <cellStyle name="20% - Accent4 2 3 3" xfId="3902"/>
    <cellStyle name="20% - Accent4 2 3 3 2" xfId="3903"/>
    <cellStyle name="20% - Accent4 2 3 3 2 2" xfId="3904"/>
    <cellStyle name="20% - Accent4 2 3 3 2 2 2" xfId="3905"/>
    <cellStyle name="20% - Accent4 2 3 3 2 2 2 2" xfId="3906"/>
    <cellStyle name="20% - Accent4 2 3 3 2 2 3" xfId="3907"/>
    <cellStyle name="20% - Accent4 2 3 3 2 3" xfId="3908"/>
    <cellStyle name="20% - Accent4 2 3 3 2 3 2" xfId="3909"/>
    <cellStyle name="20% - Accent4 2 3 3 2 3 2 2" xfId="3910"/>
    <cellStyle name="20% - Accent4 2 3 3 2 3 3" xfId="3911"/>
    <cellStyle name="20% - Accent4 2 3 3 2 4" xfId="3912"/>
    <cellStyle name="20% - Accent4 2 3 3 2 4 2" xfId="3913"/>
    <cellStyle name="20% - Accent4 2 3 3 2 5" xfId="3914"/>
    <cellStyle name="20% - Accent4 2 3 3 3" xfId="3915"/>
    <cellStyle name="20% - Accent4 2 3 3 3 2" xfId="3916"/>
    <cellStyle name="20% - Accent4 2 3 3 3 2 2" xfId="3917"/>
    <cellStyle name="20% - Accent4 2 3 3 3 3" xfId="3918"/>
    <cellStyle name="20% - Accent4 2 3 3 4" xfId="3919"/>
    <cellStyle name="20% - Accent4 2 3 3 4 2" xfId="3920"/>
    <cellStyle name="20% - Accent4 2 3 3 4 2 2" xfId="3921"/>
    <cellStyle name="20% - Accent4 2 3 3 4 3" xfId="3922"/>
    <cellStyle name="20% - Accent4 2 3 3 5" xfId="3923"/>
    <cellStyle name="20% - Accent4 2 3 3 5 2" xfId="3924"/>
    <cellStyle name="20% - Accent4 2 3 3 6" xfId="3925"/>
    <cellStyle name="20% - Accent4 2 3 4" xfId="3926"/>
    <cellStyle name="20% - Accent4 2 3 4 2" xfId="3927"/>
    <cellStyle name="20% - Accent4 2 3 4 2 2" xfId="3928"/>
    <cellStyle name="20% - Accent4 2 3 4 2 2 2" xfId="3929"/>
    <cellStyle name="20% - Accent4 2 3 4 2 3" xfId="3930"/>
    <cellStyle name="20% - Accent4 2 3 4 3" xfId="3931"/>
    <cellStyle name="20% - Accent4 2 3 4 3 2" xfId="3932"/>
    <cellStyle name="20% - Accent4 2 3 4 3 2 2" xfId="3933"/>
    <cellStyle name="20% - Accent4 2 3 4 3 3" xfId="3934"/>
    <cellStyle name="20% - Accent4 2 3 4 4" xfId="3935"/>
    <cellStyle name="20% - Accent4 2 3 4 4 2" xfId="3936"/>
    <cellStyle name="20% - Accent4 2 3 4 5" xfId="3937"/>
    <cellStyle name="20% - Accent4 2 3 5" xfId="3938"/>
    <cellStyle name="20% - Accent4 2 3 5 2" xfId="3939"/>
    <cellStyle name="20% - Accent4 2 3 5 2 2" xfId="3940"/>
    <cellStyle name="20% - Accent4 2 3 5 3" xfId="3941"/>
    <cellStyle name="20% - Accent4 2 3 6" xfId="3942"/>
    <cellStyle name="20% - Accent4 2 3 6 2" xfId="3943"/>
    <cellStyle name="20% - Accent4 2 3 6 2 2" xfId="3944"/>
    <cellStyle name="20% - Accent4 2 3 6 3" xfId="3945"/>
    <cellStyle name="20% - Accent4 2 3 7" xfId="3946"/>
    <cellStyle name="20% - Accent4 2 3 7 2" xfId="3947"/>
    <cellStyle name="20% - Accent4 2 3 8" xfId="3948"/>
    <cellStyle name="20% - Accent4 2 4" xfId="3949"/>
    <cellStyle name="20% - Accent4 2 4 2" xfId="3950"/>
    <cellStyle name="20% - Accent4 2 4 2 2" xfId="3951"/>
    <cellStyle name="20% - Accent4 2 4 2 2 2" xfId="3952"/>
    <cellStyle name="20% - Accent4 2 4 2 2 2 2" xfId="3953"/>
    <cellStyle name="20% - Accent4 2 4 2 2 2 2 2" xfId="3954"/>
    <cellStyle name="20% - Accent4 2 4 2 2 2 2 2 2" xfId="3955"/>
    <cellStyle name="20% - Accent4 2 4 2 2 2 2 3" xfId="3956"/>
    <cellStyle name="20% - Accent4 2 4 2 2 2 3" xfId="3957"/>
    <cellStyle name="20% - Accent4 2 4 2 2 2 3 2" xfId="3958"/>
    <cellStyle name="20% - Accent4 2 4 2 2 2 3 2 2" xfId="3959"/>
    <cellStyle name="20% - Accent4 2 4 2 2 2 3 3" xfId="3960"/>
    <cellStyle name="20% - Accent4 2 4 2 2 2 4" xfId="3961"/>
    <cellStyle name="20% - Accent4 2 4 2 2 2 4 2" xfId="3962"/>
    <cellStyle name="20% - Accent4 2 4 2 2 2 5" xfId="3963"/>
    <cellStyle name="20% - Accent4 2 4 2 2 3" xfId="3964"/>
    <cellStyle name="20% - Accent4 2 4 2 2 3 2" xfId="3965"/>
    <cellStyle name="20% - Accent4 2 4 2 2 3 2 2" xfId="3966"/>
    <cellStyle name="20% - Accent4 2 4 2 2 3 3" xfId="3967"/>
    <cellStyle name="20% - Accent4 2 4 2 2 4" xfId="3968"/>
    <cellStyle name="20% - Accent4 2 4 2 2 4 2" xfId="3969"/>
    <cellStyle name="20% - Accent4 2 4 2 2 4 2 2" xfId="3970"/>
    <cellStyle name="20% - Accent4 2 4 2 2 4 3" xfId="3971"/>
    <cellStyle name="20% - Accent4 2 4 2 2 5" xfId="3972"/>
    <cellStyle name="20% - Accent4 2 4 2 2 5 2" xfId="3973"/>
    <cellStyle name="20% - Accent4 2 4 2 2 6" xfId="3974"/>
    <cellStyle name="20% - Accent4 2 4 2 3" xfId="3975"/>
    <cellStyle name="20% - Accent4 2 4 2 3 2" xfId="3976"/>
    <cellStyle name="20% - Accent4 2 4 2 3 2 2" xfId="3977"/>
    <cellStyle name="20% - Accent4 2 4 2 3 2 2 2" xfId="3978"/>
    <cellStyle name="20% - Accent4 2 4 2 3 2 3" xfId="3979"/>
    <cellStyle name="20% - Accent4 2 4 2 3 3" xfId="3980"/>
    <cellStyle name="20% - Accent4 2 4 2 3 3 2" xfId="3981"/>
    <cellStyle name="20% - Accent4 2 4 2 3 3 2 2" xfId="3982"/>
    <cellStyle name="20% - Accent4 2 4 2 3 3 3" xfId="3983"/>
    <cellStyle name="20% - Accent4 2 4 2 3 4" xfId="3984"/>
    <cellStyle name="20% - Accent4 2 4 2 3 4 2" xfId="3985"/>
    <cellStyle name="20% - Accent4 2 4 2 3 5" xfId="3986"/>
    <cellStyle name="20% - Accent4 2 4 2 4" xfId="3987"/>
    <cellStyle name="20% - Accent4 2 4 2 4 2" xfId="3988"/>
    <cellStyle name="20% - Accent4 2 4 2 4 2 2" xfId="3989"/>
    <cellStyle name="20% - Accent4 2 4 2 4 3" xfId="3990"/>
    <cellStyle name="20% - Accent4 2 4 2 5" xfId="3991"/>
    <cellStyle name="20% - Accent4 2 4 2 5 2" xfId="3992"/>
    <cellStyle name="20% - Accent4 2 4 2 5 2 2" xfId="3993"/>
    <cellStyle name="20% - Accent4 2 4 2 5 3" xfId="3994"/>
    <cellStyle name="20% - Accent4 2 4 2 6" xfId="3995"/>
    <cellStyle name="20% - Accent4 2 4 2 6 2" xfId="3996"/>
    <cellStyle name="20% - Accent4 2 4 2 7" xfId="3997"/>
    <cellStyle name="20% - Accent4 2 4 3" xfId="3998"/>
    <cellStyle name="20% - Accent4 2 4 3 2" xfId="3999"/>
    <cellStyle name="20% - Accent4 2 4 3 2 2" xfId="4000"/>
    <cellStyle name="20% - Accent4 2 4 3 2 2 2" xfId="4001"/>
    <cellStyle name="20% - Accent4 2 4 3 2 2 2 2" xfId="4002"/>
    <cellStyle name="20% - Accent4 2 4 3 2 2 3" xfId="4003"/>
    <cellStyle name="20% - Accent4 2 4 3 2 3" xfId="4004"/>
    <cellStyle name="20% - Accent4 2 4 3 2 3 2" xfId="4005"/>
    <cellStyle name="20% - Accent4 2 4 3 2 3 2 2" xfId="4006"/>
    <cellStyle name="20% - Accent4 2 4 3 2 3 3" xfId="4007"/>
    <cellStyle name="20% - Accent4 2 4 3 2 4" xfId="4008"/>
    <cellStyle name="20% - Accent4 2 4 3 2 4 2" xfId="4009"/>
    <cellStyle name="20% - Accent4 2 4 3 2 5" xfId="4010"/>
    <cellStyle name="20% - Accent4 2 4 3 3" xfId="4011"/>
    <cellStyle name="20% - Accent4 2 4 3 3 2" xfId="4012"/>
    <cellStyle name="20% - Accent4 2 4 3 3 2 2" xfId="4013"/>
    <cellStyle name="20% - Accent4 2 4 3 3 3" xfId="4014"/>
    <cellStyle name="20% - Accent4 2 4 3 4" xfId="4015"/>
    <cellStyle name="20% - Accent4 2 4 3 4 2" xfId="4016"/>
    <cellStyle name="20% - Accent4 2 4 3 4 2 2" xfId="4017"/>
    <cellStyle name="20% - Accent4 2 4 3 4 3" xfId="4018"/>
    <cellStyle name="20% - Accent4 2 4 3 5" xfId="4019"/>
    <cellStyle name="20% - Accent4 2 4 3 5 2" xfId="4020"/>
    <cellStyle name="20% - Accent4 2 4 3 6" xfId="4021"/>
    <cellStyle name="20% - Accent4 2 4 4" xfId="4022"/>
    <cellStyle name="20% - Accent4 2 4 4 2" xfId="4023"/>
    <cellStyle name="20% - Accent4 2 4 4 2 2" xfId="4024"/>
    <cellStyle name="20% - Accent4 2 4 4 2 2 2" xfId="4025"/>
    <cellStyle name="20% - Accent4 2 4 4 2 3" xfId="4026"/>
    <cellStyle name="20% - Accent4 2 4 4 3" xfId="4027"/>
    <cellStyle name="20% - Accent4 2 4 4 3 2" xfId="4028"/>
    <cellStyle name="20% - Accent4 2 4 4 3 2 2" xfId="4029"/>
    <cellStyle name="20% - Accent4 2 4 4 3 3" xfId="4030"/>
    <cellStyle name="20% - Accent4 2 4 4 4" xfId="4031"/>
    <cellStyle name="20% - Accent4 2 4 4 4 2" xfId="4032"/>
    <cellStyle name="20% - Accent4 2 4 4 5" xfId="4033"/>
    <cellStyle name="20% - Accent4 2 4 5" xfId="4034"/>
    <cellStyle name="20% - Accent4 2 4 5 2" xfId="4035"/>
    <cellStyle name="20% - Accent4 2 4 5 2 2" xfId="4036"/>
    <cellStyle name="20% - Accent4 2 4 5 3" xfId="4037"/>
    <cellStyle name="20% - Accent4 2 4 6" xfId="4038"/>
    <cellStyle name="20% - Accent4 2 4 6 2" xfId="4039"/>
    <cellStyle name="20% - Accent4 2 4 6 2 2" xfId="4040"/>
    <cellStyle name="20% - Accent4 2 4 6 3" xfId="4041"/>
    <cellStyle name="20% - Accent4 2 4 7" xfId="4042"/>
    <cellStyle name="20% - Accent4 2 4 7 2" xfId="4043"/>
    <cellStyle name="20% - Accent4 2 4 8" xfId="4044"/>
    <cellStyle name="20% - Accent4 2 5" xfId="4045"/>
    <cellStyle name="20% - Accent4 2 5 2" xfId="4046"/>
    <cellStyle name="20% - Accent4 2 5 2 2" xfId="4047"/>
    <cellStyle name="20% - Accent4 2 5 2 2 2" xfId="4048"/>
    <cellStyle name="20% - Accent4 2 5 2 2 2 2" xfId="4049"/>
    <cellStyle name="20% - Accent4 2 5 2 2 2 2 2" xfId="4050"/>
    <cellStyle name="20% - Accent4 2 5 2 2 2 3" xfId="4051"/>
    <cellStyle name="20% - Accent4 2 5 2 2 3" xfId="4052"/>
    <cellStyle name="20% - Accent4 2 5 2 2 3 2" xfId="4053"/>
    <cellStyle name="20% - Accent4 2 5 2 2 3 2 2" xfId="4054"/>
    <cellStyle name="20% - Accent4 2 5 2 2 3 3" xfId="4055"/>
    <cellStyle name="20% - Accent4 2 5 2 2 4" xfId="4056"/>
    <cellStyle name="20% - Accent4 2 5 2 2 4 2" xfId="4057"/>
    <cellStyle name="20% - Accent4 2 5 2 2 5" xfId="4058"/>
    <cellStyle name="20% - Accent4 2 5 2 3" xfId="4059"/>
    <cellStyle name="20% - Accent4 2 5 2 3 2" xfId="4060"/>
    <cellStyle name="20% - Accent4 2 5 2 3 2 2" xfId="4061"/>
    <cellStyle name="20% - Accent4 2 5 2 3 3" xfId="4062"/>
    <cellStyle name="20% - Accent4 2 5 2 4" xfId="4063"/>
    <cellStyle name="20% - Accent4 2 5 2 4 2" xfId="4064"/>
    <cellStyle name="20% - Accent4 2 5 2 4 2 2" xfId="4065"/>
    <cellStyle name="20% - Accent4 2 5 2 4 3" xfId="4066"/>
    <cellStyle name="20% - Accent4 2 5 2 5" xfId="4067"/>
    <cellStyle name="20% - Accent4 2 5 2 5 2" xfId="4068"/>
    <cellStyle name="20% - Accent4 2 5 2 6" xfId="4069"/>
    <cellStyle name="20% - Accent4 2 5 3" xfId="4070"/>
    <cellStyle name="20% - Accent4 2 5 3 2" xfId="4071"/>
    <cellStyle name="20% - Accent4 2 5 3 2 2" xfId="4072"/>
    <cellStyle name="20% - Accent4 2 5 3 2 2 2" xfId="4073"/>
    <cellStyle name="20% - Accent4 2 5 3 2 3" xfId="4074"/>
    <cellStyle name="20% - Accent4 2 5 3 3" xfId="4075"/>
    <cellStyle name="20% - Accent4 2 5 3 3 2" xfId="4076"/>
    <cellStyle name="20% - Accent4 2 5 3 3 2 2" xfId="4077"/>
    <cellStyle name="20% - Accent4 2 5 3 3 3" xfId="4078"/>
    <cellStyle name="20% - Accent4 2 5 3 4" xfId="4079"/>
    <cellStyle name="20% - Accent4 2 5 3 4 2" xfId="4080"/>
    <cellStyle name="20% - Accent4 2 5 3 5" xfId="4081"/>
    <cellStyle name="20% - Accent4 2 5 4" xfId="4082"/>
    <cellStyle name="20% - Accent4 2 5 4 2" xfId="4083"/>
    <cellStyle name="20% - Accent4 2 5 4 2 2" xfId="4084"/>
    <cellStyle name="20% - Accent4 2 5 4 3" xfId="4085"/>
    <cellStyle name="20% - Accent4 2 5 5" xfId="4086"/>
    <cellStyle name="20% - Accent4 2 5 5 2" xfId="4087"/>
    <cellStyle name="20% - Accent4 2 5 5 2 2" xfId="4088"/>
    <cellStyle name="20% - Accent4 2 5 5 3" xfId="4089"/>
    <cellStyle name="20% - Accent4 2 5 6" xfId="4090"/>
    <cellStyle name="20% - Accent4 2 5 6 2" xfId="4091"/>
    <cellStyle name="20% - Accent4 2 5 7" xfId="4092"/>
    <cellStyle name="20% - Accent4 2 6" xfId="4093"/>
    <cellStyle name="20% - Accent4 2 6 2" xfId="4094"/>
    <cellStyle name="20% - Accent4 2 6 2 2" xfId="4095"/>
    <cellStyle name="20% - Accent4 2 6 2 2 2" xfId="4096"/>
    <cellStyle name="20% - Accent4 2 6 2 2 2 2" xfId="4097"/>
    <cellStyle name="20% - Accent4 2 6 2 2 3" xfId="4098"/>
    <cellStyle name="20% - Accent4 2 6 2 3" xfId="4099"/>
    <cellStyle name="20% - Accent4 2 6 2 3 2" xfId="4100"/>
    <cellStyle name="20% - Accent4 2 6 2 3 2 2" xfId="4101"/>
    <cellStyle name="20% - Accent4 2 6 2 3 3" xfId="4102"/>
    <cellStyle name="20% - Accent4 2 6 2 4" xfId="4103"/>
    <cellStyle name="20% - Accent4 2 6 2 4 2" xfId="4104"/>
    <cellStyle name="20% - Accent4 2 6 2 5" xfId="4105"/>
    <cellStyle name="20% - Accent4 2 6 3" xfId="4106"/>
    <cellStyle name="20% - Accent4 2 6 3 2" xfId="4107"/>
    <cellStyle name="20% - Accent4 2 6 3 2 2" xfId="4108"/>
    <cellStyle name="20% - Accent4 2 6 3 3" xfId="4109"/>
    <cellStyle name="20% - Accent4 2 6 4" xfId="4110"/>
    <cellStyle name="20% - Accent4 2 6 4 2" xfId="4111"/>
    <cellStyle name="20% - Accent4 2 6 4 2 2" xfId="4112"/>
    <cellStyle name="20% - Accent4 2 6 4 3" xfId="4113"/>
    <cellStyle name="20% - Accent4 2 6 5" xfId="4114"/>
    <cellStyle name="20% - Accent4 2 6 5 2" xfId="4115"/>
    <cellStyle name="20% - Accent4 2 6 6" xfId="4116"/>
    <cellStyle name="20% - Accent4 2 7" xfId="4117"/>
    <cellStyle name="20% - Accent4 2 7 2" xfId="4118"/>
    <cellStyle name="20% - Accent4 2 7 2 2" xfId="4119"/>
    <cellStyle name="20% - Accent4 2 7 2 2 2" xfId="4120"/>
    <cellStyle name="20% - Accent4 2 7 2 3" xfId="4121"/>
    <cellStyle name="20% - Accent4 2 7 3" xfId="4122"/>
    <cellStyle name="20% - Accent4 2 7 3 2" xfId="4123"/>
    <cellStyle name="20% - Accent4 2 7 3 2 2" xfId="4124"/>
    <cellStyle name="20% - Accent4 2 7 3 3" xfId="4125"/>
    <cellStyle name="20% - Accent4 2 7 4" xfId="4126"/>
    <cellStyle name="20% - Accent4 2 7 4 2" xfId="4127"/>
    <cellStyle name="20% - Accent4 2 7 5" xfId="4128"/>
    <cellStyle name="20% - Accent4 2 8" xfId="4129"/>
    <cellStyle name="20% - Accent4 2 8 2" xfId="4130"/>
    <cellStyle name="20% - Accent4 2 8 2 2" xfId="4131"/>
    <cellStyle name="20% - Accent4 2 8 3" xfId="4132"/>
    <cellStyle name="20% - Accent4 2 9" xfId="4133"/>
    <cellStyle name="20% - Accent4 2 9 2" xfId="4134"/>
    <cellStyle name="20% - Accent4 2 9 2 2" xfId="4135"/>
    <cellStyle name="20% - Accent4 2 9 3" xfId="4136"/>
    <cellStyle name="20% - Accent4 3" xfId="4137"/>
    <cellStyle name="20% - Accent4 3 10" xfId="4138"/>
    <cellStyle name="20% - Accent4 3 2" xfId="4139"/>
    <cellStyle name="20% - Accent4 3 2 2" xfId="4140"/>
    <cellStyle name="20% - Accent4 3 2 2 2" xfId="4141"/>
    <cellStyle name="20% - Accent4 3 2 2 2 2" xfId="4142"/>
    <cellStyle name="20% - Accent4 3 2 2 2 2 2" xfId="4143"/>
    <cellStyle name="20% - Accent4 3 2 2 2 2 2 2" xfId="4144"/>
    <cellStyle name="20% - Accent4 3 2 2 2 2 2 2 2" xfId="4145"/>
    <cellStyle name="20% - Accent4 3 2 2 2 2 2 3" xfId="4146"/>
    <cellStyle name="20% - Accent4 3 2 2 2 2 3" xfId="4147"/>
    <cellStyle name="20% - Accent4 3 2 2 2 2 3 2" xfId="4148"/>
    <cellStyle name="20% - Accent4 3 2 2 2 2 3 2 2" xfId="4149"/>
    <cellStyle name="20% - Accent4 3 2 2 2 2 3 3" xfId="4150"/>
    <cellStyle name="20% - Accent4 3 2 2 2 2 4" xfId="4151"/>
    <cellStyle name="20% - Accent4 3 2 2 2 2 4 2" xfId="4152"/>
    <cellStyle name="20% - Accent4 3 2 2 2 2 5" xfId="4153"/>
    <cellStyle name="20% - Accent4 3 2 2 2 3" xfId="4154"/>
    <cellStyle name="20% - Accent4 3 2 2 2 3 2" xfId="4155"/>
    <cellStyle name="20% - Accent4 3 2 2 2 3 2 2" xfId="4156"/>
    <cellStyle name="20% - Accent4 3 2 2 2 3 3" xfId="4157"/>
    <cellStyle name="20% - Accent4 3 2 2 2 4" xfId="4158"/>
    <cellStyle name="20% - Accent4 3 2 2 2 4 2" xfId="4159"/>
    <cellStyle name="20% - Accent4 3 2 2 2 4 2 2" xfId="4160"/>
    <cellStyle name="20% - Accent4 3 2 2 2 4 3" xfId="4161"/>
    <cellStyle name="20% - Accent4 3 2 2 2 5" xfId="4162"/>
    <cellStyle name="20% - Accent4 3 2 2 2 5 2" xfId="4163"/>
    <cellStyle name="20% - Accent4 3 2 2 2 6" xfId="4164"/>
    <cellStyle name="20% - Accent4 3 2 2 3" xfId="4165"/>
    <cellStyle name="20% - Accent4 3 2 2 3 2" xfId="4166"/>
    <cellStyle name="20% - Accent4 3 2 2 3 2 2" xfId="4167"/>
    <cellStyle name="20% - Accent4 3 2 2 3 2 2 2" xfId="4168"/>
    <cellStyle name="20% - Accent4 3 2 2 3 2 3" xfId="4169"/>
    <cellStyle name="20% - Accent4 3 2 2 3 3" xfId="4170"/>
    <cellStyle name="20% - Accent4 3 2 2 3 3 2" xfId="4171"/>
    <cellStyle name="20% - Accent4 3 2 2 3 3 2 2" xfId="4172"/>
    <cellStyle name="20% - Accent4 3 2 2 3 3 3" xfId="4173"/>
    <cellStyle name="20% - Accent4 3 2 2 3 4" xfId="4174"/>
    <cellStyle name="20% - Accent4 3 2 2 3 4 2" xfId="4175"/>
    <cellStyle name="20% - Accent4 3 2 2 3 5" xfId="4176"/>
    <cellStyle name="20% - Accent4 3 2 2 4" xfId="4177"/>
    <cellStyle name="20% - Accent4 3 2 2 4 2" xfId="4178"/>
    <cellStyle name="20% - Accent4 3 2 2 4 2 2" xfId="4179"/>
    <cellStyle name="20% - Accent4 3 2 2 4 3" xfId="4180"/>
    <cellStyle name="20% - Accent4 3 2 2 5" xfId="4181"/>
    <cellStyle name="20% - Accent4 3 2 2 5 2" xfId="4182"/>
    <cellStyle name="20% - Accent4 3 2 2 5 2 2" xfId="4183"/>
    <cellStyle name="20% - Accent4 3 2 2 5 3" xfId="4184"/>
    <cellStyle name="20% - Accent4 3 2 2 6" xfId="4185"/>
    <cellStyle name="20% - Accent4 3 2 2 6 2" xfId="4186"/>
    <cellStyle name="20% - Accent4 3 2 2 7" xfId="4187"/>
    <cellStyle name="20% - Accent4 3 2 3" xfId="4188"/>
    <cellStyle name="20% - Accent4 3 2 3 2" xfId="4189"/>
    <cellStyle name="20% - Accent4 3 2 3 2 2" xfId="4190"/>
    <cellStyle name="20% - Accent4 3 2 3 2 2 2" xfId="4191"/>
    <cellStyle name="20% - Accent4 3 2 3 2 2 2 2" xfId="4192"/>
    <cellStyle name="20% - Accent4 3 2 3 2 2 3" xfId="4193"/>
    <cellStyle name="20% - Accent4 3 2 3 2 3" xfId="4194"/>
    <cellStyle name="20% - Accent4 3 2 3 2 3 2" xfId="4195"/>
    <cellStyle name="20% - Accent4 3 2 3 2 3 2 2" xfId="4196"/>
    <cellStyle name="20% - Accent4 3 2 3 2 3 3" xfId="4197"/>
    <cellStyle name="20% - Accent4 3 2 3 2 4" xfId="4198"/>
    <cellStyle name="20% - Accent4 3 2 3 2 4 2" xfId="4199"/>
    <cellStyle name="20% - Accent4 3 2 3 2 5" xfId="4200"/>
    <cellStyle name="20% - Accent4 3 2 3 3" xfId="4201"/>
    <cellStyle name="20% - Accent4 3 2 3 3 2" xfId="4202"/>
    <cellStyle name="20% - Accent4 3 2 3 3 2 2" xfId="4203"/>
    <cellStyle name="20% - Accent4 3 2 3 3 3" xfId="4204"/>
    <cellStyle name="20% - Accent4 3 2 3 4" xfId="4205"/>
    <cellStyle name="20% - Accent4 3 2 3 4 2" xfId="4206"/>
    <cellStyle name="20% - Accent4 3 2 3 4 2 2" xfId="4207"/>
    <cellStyle name="20% - Accent4 3 2 3 4 3" xfId="4208"/>
    <cellStyle name="20% - Accent4 3 2 3 5" xfId="4209"/>
    <cellStyle name="20% - Accent4 3 2 3 5 2" xfId="4210"/>
    <cellStyle name="20% - Accent4 3 2 3 6" xfId="4211"/>
    <cellStyle name="20% - Accent4 3 2 4" xfId="4212"/>
    <cellStyle name="20% - Accent4 3 2 4 2" xfId="4213"/>
    <cellStyle name="20% - Accent4 3 2 4 2 2" xfId="4214"/>
    <cellStyle name="20% - Accent4 3 2 4 2 2 2" xfId="4215"/>
    <cellStyle name="20% - Accent4 3 2 4 2 3" xfId="4216"/>
    <cellStyle name="20% - Accent4 3 2 4 3" xfId="4217"/>
    <cellStyle name="20% - Accent4 3 2 4 3 2" xfId="4218"/>
    <cellStyle name="20% - Accent4 3 2 4 3 2 2" xfId="4219"/>
    <cellStyle name="20% - Accent4 3 2 4 3 3" xfId="4220"/>
    <cellStyle name="20% - Accent4 3 2 4 4" xfId="4221"/>
    <cellStyle name="20% - Accent4 3 2 4 4 2" xfId="4222"/>
    <cellStyle name="20% - Accent4 3 2 4 5" xfId="4223"/>
    <cellStyle name="20% - Accent4 3 2 5" xfId="4224"/>
    <cellStyle name="20% - Accent4 3 2 5 2" xfId="4225"/>
    <cellStyle name="20% - Accent4 3 2 5 2 2" xfId="4226"/>
    <cellStyle name="20% - Accent4 3 2 5 3" xfId="4227"/>
    <cellStyle name="20% - Accent4 3 2 6" xfId="4228"/>
    <cellStyle name="20% - Accent4 3 2 6 2" xfId="4229"/>
    <cellStyle name="20% - Accent4 3 2 6 2 2" xfId="4230"/>
    <cellStyle name="20% - Accent4 3 2 6 3" xfId="4231"/>
    <cellStyle name="20% - Accent4 3 2 7" xfId="4232"/>
    <cellStyle name="20% - Accent4 3 2 7 2" xfId="4233"/>
    <cellStyle name="20% - Accent4 3 2 8" xfId="4234"/>
    <cellStyle name="20% - Accent4 3 3" xfId="4235"/>
    <cellStyle name="20% - Accent4 3 3 2" xfId="4236"/>
    <cellStyle name="20% - Accent4 3 3 2 2" xfId="4237"/>
    <cellStyle name="20% - Accent4 3 3 2 2 2" xfId="4238"/>
    <cellStyle name="20% - Accent4 3 3 2 2 2 2" xfId="4239"/>
    <cellStyle name="20% - Accent4 3 3 2 2 2 2 2" xfId="4240"/>
    <cellStyle name="20% - Accent4 3 3 2 2 2 2 2 2" xfId="4241"/>
    <cellStyle name="20% - Accent4 3 3 2 2 2 2 3" xfId="4242"/>
    <cellStyle name="20% - Accent4 3 3 2 2 2 3" xfId="4243"/>
    <cellStyle name="20% - Accent4 3 3 2 2 2 3 2" xfId="4244"/>
    <cellStyle name="20% - Accent4 3 3 2 2 2 3 2 2" xfId="4245"/>
    <cellStyle name="20% - Accent4 3 3 2 2 2 3 3" xfId="4246"/>
    <cellStyle name="20% - Accent4 3 3 2 2 2 4" xfId="4247"/>
    <cellStyle name="20% - Accent4 3 3 2 2 2 4 2" xfId="4248"/>
    <cellStyle name="20% - Accent4 3 3 2 2 2 5" xfId="4249"/>
    <cellStyle name="20% - Accent4 3 3 2 2 3" xfId="4250"/>
    <cellStyle name="20% - Accent4 3 3 2 2 3 2" xfId="4251"/>
    <cellStyle name="20% - Accent4 3 3 2 2 3 2 2" xfId="4252"/>
    <cellStyle name="20% - Accent4 3 3 2 2 3 3" xfId="4253"/>
    <cellStyle name="20% - Accent4 3 3 2 2 4" xfId="4254"/>
    <cellStyle name="20% - Accent4 3 3 2 2 4 2" xfId="4255"/>
    <cellStyle name="20% - Accent4 3 3 2 2 4 2 2" xfId="4256"/>
    <cellStyle name="20% - Accent4 3 3 2 2 4 3" xfId="4257"/>
    <cellStyle name="20% - Accent4 3 3 2 2 5" xfId="4258"/>
    <cellStyle name="20% - Accent4 3 3 2 2 5 2" xfId="4259"/>
    <cellStyle name="20% - Accent4 3 3 2 2 6" xfId="4260"/>
    <cellStyle name="20% - Accent4 3 3 2 3" xfId="4261"/>
    <cellStyle name="20% - Accent4 3 3 2 3 2" xfId="4262"/>
    <cellStyle name="20% - Accent4 3 3 2 3 2 2" xfId="4263"/>
    <cellStyle name="20% - Accent4 3 3 2 3 2 2 2" xfId="4264"/>
    <cellStyle name="20% - Accent4 3 3 2 3 2 3" xfId="4265"/>
    <cellStyle name="20% - Accent4 3 3 2 3 3" xfId="4266"/>
    <cellStyle name="20% - Accent4 3 3 2 3 3 2" xfId="4267"/>
    <cellStyle name="20% - Accent4 3 3 2 3 3 2 2" xfId="4268"/>
    <cellStyle name="20% - Accent4 3 3 2 3 3 3" xfId="4269"/>
    <cellStyle name="20% - Accent4 3 3 2 3 4" xfId="4270"/>
    <cellStyle name="20% - Accent4 3 3 2 3 4 2" xfId="4271"/>
    <cellStyle name="20% - Accent4 3 3 2 3 5" xfId="4272"/>
    <cellStyle name="20% - Accent4 3 3 2 4" xfId="4273"/>
    <cellStyle name="20% - Accent4 3 3 2 4 2" xfId="4274"/>
    <cellStyle name="20% - Accent4 3 3 2 4 2 2" xfId="4275"/>
    <cellStyle name="20% - Accent4 3 3 2 4 3" xfId="4276"/>
    <cellStyle name="20% - Accent4 3 3 2 5" xfId="4277"/>
    <cellStyle name="20% - Accent4 3 3 2 5 2" xfId="4278"/>
    <cellStyle name="20% - Accent4 3 3 2 5 2 2" xfId="4279"/>
    <cellStyle name="20% - Accent4 3 3 2 5 3" xfId="4280"/>
    <cellStyle name="20% - Accent4 3 3 2 6" xfId="4281"/>
    <cellStyle name="20% - Accent4 3 3 2 6 2" xfId="4282"/>
    <cellStyle name="20% - Accent4 3 3 2 7" xfId="4283"/>
    <cellStyle name="20% - Accent4 3 3 3" xfId="4284"/>
    <cellStyle name="20% - Accent4 3 3 3 2" xfId="4285"/>
    <cellStyle name="20% - Accent4 3 3 3 2 2" xfId="4286"/>
    <cellStyle name="20% - Accent4 3 3 3 2 2 2" xfId="4287"/>
    <cellStyle name="20% - Accent4 3 3 3 2 2 2 2" xfId="4288"/>
    <cellStyle name="20% - Accent4 3 3 3 2 2 3" xfId="4289"/>
    <cellStyle name="20% - Accent4 3 3 3 2 3" xfId="4290"/>
    <cellStyle name="20% - Accent4 3 3 3 2 3 2" xfId="4291"/>
    <cellStyle name="20% - Accent4 3 3 3 2 3 2 2" xfId="4292"/>
    <cellStyle name="20% - Accent4 3 3 3 2 3 3" xfId="4293"/>
    <cellStyle name="20% - Accent4 3 3 3 2 4" xfId="4294"/>
    <cellStyle name="20% - Accent4 3 3 3 2 4 2" xfId="4295"/>
    <cellStyle name="20% - Accent4 3 3 3 2 5" xfId="4296"/>
    <cellStyle name="20% - Accent4 3 3 3 3" xfId="4297"/>
    <cellStyle name="20% - Accent4 3 3 3 3 2" xfId="4298"/>
    <cellStyle name="20% - Accent4 3 3 3 3 2 2" xfId="4299"/>
    <cellStyle name="20% - Accent4 3 3 3 3 3" xfId="4300"/>
    <cellStyle name="20% - Accent4 3 3 3 4" xfId="4301"/>
    <cellStyle name="20% - Accent4 3 3 3 4 2" xfId="4302"/>
    <cellStyle name="20% - Accent4 3 3 3 4 2 2" xfId="4303"/>
    <cellStyle name="20% - Accent4 3 3 3 4 3" xfId="4304"/>
    <cellStyle name="20% - Accent4 3 3 3 5" xfId="4305"/>
    <cellStyle name="20% - Accent4 3 3 3 5 2" xfId="4306"/>
    <cellStyle name="20% - Accent4 3 3 3 6" xfId="4307"/>
    <cellStyle name="20% - Accent4 3 3 4" xfId="4308"/>
    <cellStyle name="20% - Accent4 3 3 4 2" xfId="4309"/>
    <cellStyle name="20% - Accent4 3 3 4 2 2" xfId="4310"/>
    <cellStyle name="20% - Accent4 3 3 4 2 2 2" xfId="4311"/>
    <cellStyle name="20% - Accent4 3 3 4 2 3" xfId="4312"/>
    <cellStyle name="20% - Accent4 3 3 4 3" xfId="4313"/>
    <cellStyle name="20% - Accent4 3 3 4 3 2" xfId="4314"/>
    <cellStyle name="20% - Accent4 3 3 4 3 2 2" xfId="4315"/>
    <cellStyle name="20% - Accent4 3 3 4 3 3" xfId="4316"/>
    <cellStyle name="20% - Accent4 3 3 4 4" xfId="4317"/>
    <cellStyle name="20% - Accent4 3 3 4 4 2" xfId="4318"/>
    <cellStyle name="20% - Accent4 3 3 4 5" xfId="4319"/>
    <cellStyle name="20% - Accent4 3 3 5" xfId="4320"/>
    <cellStyle name="20% - Accent4 3 3 5 2" xfId="4321"/>
    <cellStyle name="20% - Accent4 3 3 5 2 2" xfId="4322"/>
    <cellStyle name="20% - Accent4 3 3 5 3" xfId="4323"/>
    <cellStyle name="20% - Accent4 3 3 6" xfId="4324"/>
    <cellStyle name="20% - Accent4 3 3 6 2" xfId="4325"/>
    <cellStyle name="20% - Accent4 3 3 6 2 2" xfId="4326"/>
    <cellStyle name="20% - Accent4 3 3 6 3" xfId="4327"/>
    <cellStyle name="20% - Accent4 3 3 7" xfId="4328"/>
    <cellStyle name="20% - Accent4 3 3 7 2" xfId="4329"/>
    <cellStyle name="20% - Accent4 3 3 8" xfId="4330"/>
    <cellStyle name="20% - Accent4 3 4" xfId="4331"/>
    <cellStyle name="20% - Accent4 3 4 2" xfId="4332"/>
    <cellStyle name="20% - Accent4 3 4 2 2" xfId="4333"/>
    <cellStyle name="20% - Accent4 3 4 2 2 2" xfId="4334"/>
    <cellStyle name="20% - Accent4 3 4 2 2 2 2" xfId="4335"/>
    <cellStyle name="20% - Accent4 3 4 2 2 2 2 2" xfId="4336"/>
    <cellStyle name="20% - Accent4 3 4 2 2 2 3" xfId="4337"/>
    <cellStyle name="20% - Accent4 3 4 2 2 3" xfId="4338"/>
    <cellStyle name="20% - Accent4 3 4 2 2 3 2" xfId="4339"/>
    <cellStyle name="20% - Accent4 3 4 2 2 3 2 2" xfId="4340"/>
    <cellStyle name="20% - Accent4 3 4 2 2 3 3" xfId="4341"/>
    <cellStyle name="20% - Accent4 3 4 2 2 4" xfId="4342"/>
    <cellStyle name="20% - Accent4 3 4 2 2 4 2" xfId="4343"/>
    <cellStyle name="20% - Accent4 3 4 2 2 5" xfId="4344"/>
    <cellStyle name="20% - Accent4 3 4 2 3" xfId="4345"/>
    <cellStyle name="20% - Accent4 3 4 2 3 2" xfId="4346"/>
    <cellStyle name="20% - Accent4 3 4 2 3 2 2" xfId="4347"/>
    <cellStyle name="20% - Accent4 3 4 2 3 3" xfId="4348"/>
    <cellStyle name="20% - Accent4 3 4 2 4" xfId="4349"/>
    <cellStyle name="20% - Accent4 3 4 2 4 2" xfId="4350"/>
    <cellStyle name="20% - Accent4 3 4 2 4 2 2" xfId="4351"/>
    <cellStyle name="20% - Accent4 3 4 2 4 3" xfId="4352"/>
    <cellStyle name="20% - Accent4 3 4 2 5" xfId="4353"/>
    <cellStyle name="20% - Accent4 3 4 2 5 2" xfId="4354"/>
    <cellStyle name="20% - Accent4 3 4 2 6" xfId="4355"/>
    <cellStyle name="20% - Accent4 3 4 3" xfId="4356"/>
    <cellStyle name="20% - Accent4 3 4 3 2" xfId="4357"/>
    <cellStyle name="20% - Accent4 3 4 3 2 2" xfId="4358"/>
    <cellStyle name="20% - Accent4 3 4 3 2 2 2" xfId="4359"/>
    <cellStyle name="20% - Accent4 3 4 3 2 3" xfId="4360"/>
    <cellStyle name="20% - Accent4 3 4 3 3" xfId="4361"/>
    <cellStyle name="20% - Accent4 3 4 3 3 2" xfId="4362"/>
    <cellStyle name="20% - Accent4 3 4 3 3 2 2" xfId="4363"/>
    <cellStyle name="20% - Accent4 3 4 3 3 3" xfId="4364"/>
    <cellStyle name="20% - Accent4 3 4 3 4" xfId="4365"/>
    <cellStyle name="20% - Accent4 3 4 3 4 2" xfId="4366"/>
    <cellStyle name="20% - Accent4 3 4 3 5" xfId="4367"/>
    <cellStyle name="20% - Accent4 3 4 4" xfId="4368"/>
    <cellStyle name="20% - Accent4 3 4 4 2" xfId="4369"/>
    <cellStyle name="20% - Accent4 3 4 4 2 2" xfId="4370"/>
    <cellStyle name="20% - Accent4 3 4 4 3" xfId="4371"/>
    <cellStyle name="20% - Accent4 3 4 5" xfId="4372"/>
    <cellStyle name="20% - Accent4 3 4 5 2" xfId="4373"/>
    <cellStyle name="20% - Accent4 3 4 5 2 2" xfId="4374"/>
    <cellStyle name="20% - Accent4 3 4 5 3" xfId="4375"/>
    <cellStyle name="20% - Accent4 3 4 6" xfId="4376"/>
    <cellStyle name="20% - Accent4 3 4 6 2" xfId="4377"/>
    <cellStyle name="20% - Accent4 3 4 7" xfId="4378"/>
    <cellStyle name="20% - Accent4 3 5" xfId="4379"/>
    <cellStyle name="20% - Accent4 3 5 2" xfId="4380"/>
    <cellStyle name="20% - Accent4 3 5 2 2" xfId="4381"/>
    <cellStyle name="20% - Accent4 3 5 2 2 2" xfId="4382"/>
    <cellStyle name="20% - Accent4 3 5 2 2 2 2" xfId="4383"/>
    <cellStyle name="20% - Accent4 3 5 2 2 3" xfId="4384"/>
    <cellStyle name="20% - Accent4 3 5 2 3" xfId="4385"/>
    <cellStyle name="20% - Accent4 3 5 2 3 2" xfId="4386"/>
    <cellStyle name="20% - Accent4 3 5 2 3 2 2" xfId="4387"/>
    <cellStyle name="20% - Accent4 3 5 2 3 3" xfId="4388"/>
    <cellStyle name="20% - Accent4 3 5 2 4" xfId="4389"/>
    <cellStyle name="20% - Accent4 3 5 2 4 2" xfId="4390"/>
    <cellStyle name="20% - Accent4 3 5 2 5" xfId="4391"/>
    <cellStyle name="20% - Accent4 3 5 3" xfId="4392"/>
    <cellStyle name="20% - Accent4 3 5 3 2" xfId="4393"/>
    <cellStyle name="20% - Accent4 3 5 3 2 2" xfId="4394"/>
    <cellStyle name="20% - Accent4 3 5 3 3" xfId="4395"/>
    <cellStyle name="20% - Accent4 3 5 4" xfId="4396"/>
    <cellStyle name="20% - Accent4 3 5 4 2" xfId="4397"/>
    <cellStyle name="20% - Accent4 3 5 4 2 2" xfId="4398"/>
    <cellStyle name="20% - Accent4 3 5 4 3" xfId="4399"/>
    <cellStyle name="20% - Accent4 3 5 5" xfId="4400"/>
    <cellStyle name="20% - Accent4 3 5 5 2" xfId="4401"/>
    <cellStyle name="20% - Accent4 3 5 6" xfId="4402"/>
    <cellStyle name="20% - Accent4 3 6" xfId="4403"/>
    <cellStyle name="20% - Accent4 3 6 2" xfId="4404"/>
    <cellStyle name="20% - Accent4 3 6 2 2" xfId="4405"/>
    <cellStyle name="20% - Accent4 3 6 2 2 2" xfId="4406"/>
    <cellStyle name="20% - Accent4 3 6 2 3" xfId="4407"/>
    <cellStyle name="20% - Accent4 3 6 3" xfId="4408"/>
    <cellStyle name="20% - Accent4 3 6 3 2" xfId="4409"/>
    <cellStyle name="20% - Accent4 3 6 3 2 2" xfId="4410"/>
    <cellStyle name="20% - Accent4 3 6 3 3" xfId="4411"/>
    <cellStyle name="20% - Accent4 3 6 4" xfId="4412"/>
    <cellStyle name="20% - Accent4 3 6 4 2" xfId="4413"/>
    <cellStyle name="20% - Accent4 3 6 5" xfId="4414"/>
    <cellStyle name="20% - Accent4 3 7" xfId="4415"/>
    <cellStyle name="20% - Accent4 3 7 2" xfId="4416"/>
    <cellStyle name="20% - Accent4 3 7 2 2" xfId="4417"/>
    <cellStyle name="20% - Accent4 3 7 3" xfId="4418"/>
    <cellStyle name="20% - Accent4 3 8" xfId="4419"/>
    <cellStyle name="20% - Accent4 3 8 2" xfId="4420"/>
    <cellStyle name="20% - Accent4 3 8 2 2" xfId="4421"/>
    <cellStyle name="20% - Accent4 3 8 3" xfId="4422"/>
    <cellStyle name="20% - Accent4 3 9" xfId="4423"/>
    <cellStyle name="20% - Accent4 3 9 2" xfId="4424"/>
    <cellStyle name="20% - Accent4 4" xfId="4425"/>
    <cellStyle name="20% - Accent4 4 2" xfId="4426"/>
    <cellStyle name="20% - Accent4 4 2 2" xfId="4427"/>
    <cellStyle name="20% - Accent4 4 2 2 2" xfId="4428"/>
    <cellStyle name="20% - Accent4 4 2 2 2 2" xfId="4429"/>
    <cellStyle name="20% - Accent4 4 2 2 2 2 2" xfId="4430"/>
    <cellStyle name="20% - Accent4 4 2 2 2 2 2 2" xfId="4431"/>
    <cellStyle name="20% - Accent4 4 2 2 2 2 3" xfId="4432"/>
    <cellStyle name="20% - Accent4 4 2 2 2 3" xfId="4433"/>
    <cellStyle name="20% - Accent4 4 2 2 2 3 2" xfId="4434"/>
    <cellStyle name="20% - Accent4 4 2 2 2 3 2 2" xfId="4435"/>
    <cellStyle name="20% - Accent4 4 2 2 2 3 3" xfId="4436"/>
    <cellStyle name="20% - Accent4 4 2 2 2 4" xfId="4437"/>
    <cellStyle name="20% - Accent4 4 2 2 2 4 2" xfId="4438"/>
    <cellStyle name="20% - Accent4 4 2 2 2 5" xfId="4439"/>
    <cellStyle name="20% - Accent4 4 2 2 3" xfId="4440"/>
    <cellStyle name="20% - Accent4 4 2 2 3 2" xfId="4441"/>
    <cellStyle name="20% - Accent4 4 2 2 3 2 2" xfId="4442"/>
    <cellStyle name="20% - Accent4 4 2 2 3 3" xfId="4443"/>
    <cellStyle name="20% - Accent4 4 2 2 4" xfId="4444"/>
    <cellStyle name="20% - Accent4 4 2 2 4 2" xfId="4445"/>
    <cellStyle name="20% - Accent4 4 2 2 4 2 2" xfId="4446"/>
    <cellStyle name="20% - Accent4 4 2 2 4 3" xfId="4447"/>
    <cellStyle name="20% - Accent4 4 2 2 5" xfId="4448"/>
    <cellStyle name="20% - Accent4 4 2 2 5 2" xfId="4449"/>
    <cellStyle name="20% - Accent4 4 2 2 6" xfId="4450"/>
    <cellStyle name="20% - Accent4 4 2 3" xfId="4451"/>
    <cellStyle name="20% - Accent4 4 2 3 2" xfId="4452"/>
    <cellStyle name="20% - Accent4 4 2 3 2 2" xfId="4453"/>
    <cellStyle name="20% - Accent4 4 2 3 2 2 2" xfId="4454"/>
    <cellStyle name="20% - Accent4 4 2 3 2 3" xfId="4455"/>
    <cellStyle name="20% - Accent4 4 2 3 3" xfId="4456"/>
    <cellStyle name="20% - Accent4 4 2 3 3 2" xfId="4457"/>
    <cellStyle name="20% - Accent4 4 2 3 3 2 2" xfId="4458"/>
    <cellStyle name="20% - Accent4 4 2 3 3 3" xfId="4459"/>
    <cellStyle name="20% - Accent4 4 2 3 4" xfId="4460"/>
    <cellStyle name="20% - Accent4 4 2 3 4 2" xfId="4461"/>
    <cellStyle name="20% - Accent4 4 2 3 5" xfId="4462"/>
    <cellStyle name="20% - Accent4 4 2 4" xfId="4463"/>
    <cellStyle name="20% - Accent4 4 2 4 2" xfId="4464"/>
    <cellStyle name="20% - Accent4 4 2 4 2 2" xfId="4465"/>
    <cellStyle name="20% - Accent4 4 2 4 3" xfId="4466"/>
    <cellStyle name="20% - Accent4 4 2 5" xfId="4467"/>
    <cellStyle name="20% - Accent4 4 2 5 2" xfId="4468"/>
    <cellStyle name="20% - Accent4 4 2 5 2 2" xfId="4469"/>
    <cellStyle name="20% - Accent4 4 2 5 3" xfId="4470"/>
    <cellStyle name="20% - Accent4 4 2 6" xfId="4471"/>
    <cellStyle name="20% - Accent4 4 2 6 2" xfId="4472"/>
    <cellStyle name="20% - Accent4 4 2 7" xfId="4473"/>
    <cellStyle name="20% - Accent4 4 3" xfId="4474"/>
    <cellStyle name="20% - Accent4 4 3 2" xfId="4475"/>
    <cellStyle name="20% - Accent4 4 3 2 2" xfId="4476"/>
    <cellStyle name="20% - Accent4 4 3 2 2 2" xfId="4477"/>
    <cellStyle name="20% - Accent4 4 3 2 2 2 2" xfId="4478"/>
    <cellStyle name="20% - Accent4 4 3 2 2 3" xfId="4479"/>
    <cellStyle name="20% - Accent4 4 3 2 3" xfId="4480"/>
    <cellStyle name="20% - Accent4 4 3 2 3 2" xfId="4481"/>
    <cellStyle name="20% - Accent4 4 3 2 3 2 2" xfId="4482"/>
    <cellStyle name="20% - Accent4 4 3 2 3 3" xfId="4483"/>
    <cellStyle name="20% - Accent4 4 3 2 4" xfId="4484"/>
    <cellStyle name="20% - Accent4 4 3 2 4 2" xfId="4485"/>
    <cellStyle name="20% - Accent4 4 3 2 5" xfId="4486"/>
    <cellStyle name="20% - Accent4 4 3 3" xfId="4487"/>
    <cellStyle name="20% - Accent4 4 3 3 2" xfId="4488"/>
    <cellStyle name="20% - Accent4 4 3 3 2 2" xfId="4489"/>
    <cellStyle name="20% - Accent4 4 3 3 3" xfId="4490"/>
    <cellStyle name="20% - Accent4 4 3 4" xfId="4491"/>
    <cellStyle name="20% - Accent4 4 3 4 2" xfId="4492"/>
    <cellStyle name="20% - Accent4 4 3 4 2 2" xfId="4493"/>
    <cellStyle name="20% - Accent4 4 3 4 3" xfId="4494"/>
    <cellStyle name="20% - Accent4 4 3 5" xfId="4495"/>
    <cellStyle name="20% - Accent4 4 3 5 2" xfId="4496"/>
    <cellStyle name="20% - Accent4 4 3 6" xfId="4497"/>
    <cellStyle name="20% - Accent4 4 4" xfId="4498"/>
    <cellStyle name="20% - Accent4 4 4 2" xfId="4499"/>
    <cellStyle name="20% - Accent4 4 4 2 2" xfId="4500"/>
    <cellStyle name="20% - Accent4 4 4 2 2 2" xfId="4501"/>
    <cellStyle name="20% - Accent4 4 4 2 3" xfId="4502"/>
    <cellStyle name="20% - Accent4 4 4 3" xfId="4503"/>
    <cellStyle name="20% - Accent4 4 4 3 2" xfId="4504"/>
    <cellStyle name="20% - Accent4 4 4 3 2 2" xfId="4505"/>
    <cellStyle name="20% - Accent4 4 4 3 3" xfId="4506"/>
    <cellStyle name="20% - Accent4 4 4 4" xfId="4507"/>
    <cellStyle name="20% - Accent4 4 4 4 2" xfId="4508"/>
    <cellStyle name="20% - Accent4 4 4 5" xfId="4509"/>
    <cellStyle name="20% - Accent4 4 5" xfId="4510"/>
    <cellStyle name="20% - Accent4 4 5 2" xfId="4511"/>
    <cellStyle name="20% - Accent4 4 5 2 2" xfId="4512"/>
    <cellStyle name="20% - Accent4 4 5 3" xfId="4513"/>
    <cellStyle name="20% - Accent4 4 6" xfId="4514"/>
    <cellStyle name="20% - Accent4 4 6 2" xfId="4515"/>
    <cellStyle name="20% - Accent4 4 6 2 2" xfId="4516"/>
    <cellStyle name="20% - Accent4 4 6 3" xfId="4517"/>
    <cellStyle name="20% - Accent4 4 7" xfId="4518"/>
    <cellStyle name="20% - Accent4 4 7 2" xfId="4519"/>
    <cellStyle name="20% - Accent4 4 8" xfId="4520"/>
    <cellStyle name="20% - Accent4 5" xfId="4521"/>
    <cellStyle name="20% - Accent4 5 2" xfId="4522"/>
    <cellStyle name="20% - Accent4 5 2 2" xfId="4523"/>
    <cellStyle name="20% - Accent4 5 2 2 2" xfId="4524"/>
    <cellStyle name="20% - Accent4 5 2 2 2 2" xfId="4525"/>
    <cellStyle name="20% - Accent4 5 2 2 2 2 2" xfId="4526"/>
    <cellStyle name="20% - Accent4 5 2 2 2 2 2 2" xfId="4527"/>
    <cellStyle name="20% - Accent4 5 2 2 2 2 3" xfId="4528"/>
    <cellStyle name="20% - Accent4 5 2 2 2 3" xfId="4529"/>
    <cellStyle name="20% - Accent4 5 2 2 2 3 2" xfId="4530"/>
    <cellStyle name="20% - Accent4 5 2 2 2 3 2 2" xfId="4531"/>
    <cellStyle name="20% - Accent4 5 2 2 2 3 3" xfId="4532"/>
    <cellStyle name="20% - Accent4 5 2 2 2 4" xfId="4533"/>
    <cellStyle name="20% - Accent4 5 2 2 2 4 2" xfId="4534"/>
    <cellStyle name="20% - Accent4 5 2 2 2 5" xfId="4535"/>
    <cellStyle name="20% - Accent4 5 2 2 3" xfId="4536"/>
    <cellStyle name="20% - Accent4 5 2 2 3 2" xfId="4537"/>
    <cellStyle name="20% - Accent4 5 2 2 3 2 2" xfId="4538"/>
    <cellStyle name="20% - Accent4 5 2 2 3 3" xfId="4539"/>
    <cellStyle name="20% - Accent4 5 2 2 4" xfId="4540"/>
    <cellStyle name="20% - Accent4 5 2 2 4 2" xfId="4541"/>
    <cellStyle name="20% - Accent4 5 2 2 4 2 2" xfId="4542"/>
    <cellStyle name="20% - Accent4 5 2 2 4 3" xfId="4543"/>
    <cellStyle name="20% - Accent4 5 2 2 5" xfId="4544"/>
    <cellStyle name="20% - Accent4 5 2 2 5 2" xfId="4545"/>
    <cellStyle name="20% - Accent4 5 2 2 6" xfId="4546"/>
    <cellStyle name="20% - Accent4 5 2 3" xfId="4547"/>
    <cellStyle name="20% - Accent4 5 2 3 2" xfId="4548"/>
    <cellStyle name="20% - Accent4 5 2 3 2 2" xfId="4549"/>
    <cellStyle name="20% - Accent4 5 2 3 2 2 2" xfId="4550"/>
    <cellStyle name="20% - Accent4 5 2 3 2 3" xfId="4551"/>
    <cellStyle name="20% - Accent4 5 2 3 3" xfId="4552"/>
    <cellStyle name="20% - Accent4 5 2 3 3 2" xfId="4553"/>
    <cellStyle name="20% - Accent4 5 2 3 3 2 2" xfId="4554"/>
    <cellStyle name="20% - Accent4 5 2 3 3 3" xfId="4555"/>
    <cellStyle name="20% - Accent4 5 2 3 4" xfId="4556"/>
    <cellStyle name="20% - Accent4 5 2 3 4 2" xfId="4557"/>
    <cellStyle name="20% - Accent4 5 2 3 5" xfId="4558"/>
    <cellStyle name="20% - Accent4 5 2 4" xfId="4559"/>
    <cellStyle name="20% - Accent4 5 2 4 2" xfId="4560"/>
    <cellStyle name="20% - Accent4 5 2 4 2 2" xfId="4561"/>
    <cellStyle name="20% - Accent4 5 2 4 3" xfId="4562"/>
    <cellStyle name="20% - Accent4 5 2 5" xfId="4563"/>
    <cellStyle name="20% - Accent4 5 2 5 2" xfId="4564"/>
    <cellStyle name="20% - Accent4 5 2 5 2 2" xfId="4565"/>
    <cellStyle name="20% - Accent4 5 2 5 3" xfId="4566"/>
    <cellStyle name="20% - Accent4 5 2 6" xfId="4567"/>
    <cellStyle name="20% - Accent4 5 2 6 2" xfId="4568"/>
    <cellStyle name="20% - Accent4 5 2 7" xfId="4569"/>
    <cellStyle name="20% - Accent4 5 3" xfId="4570"/>
    <cellStyle name="20% - Accent4 5 3 2" xfId="4571"/>
    <cellStyle name="20% - Accent4 5 3 2 2" xfId="4572"/>
    <cellStyle name="20% - Accent4 5 3 2 2 2" xfId="4573"/>
    <cellStyle name="20% - Accent4 5 3 2 2 2 2" xfId="4574"/>
    <cellStyle name="20% - Accent4 5 3 2 2 3" xfId="4575"/>
    <cellStyle name="20% - Accent4 5 3 2 3" xfId="4576"/>
    <cellStyle name="20% - Accent4 5 3 2 3 2" xfId="4577"/>
    <cellStyle name="20% - Accent4 5 3 2 3 2 2" xfId="4578"/>
    <cellStyle name="20% - Accent4 5 3 2 3 3" xfId="4579"/>
    <cellStyle name="20% - Accent4 5 3 2 4" xfId="4580"/>
    <cellStyle name="20% - Accent4 5 3 2 4 2" xfId="4581"/>
    <cellStyle name="20% - Accent4 5 3 2 5" xfId="4582"/>
    <cellStyle name="20% - Accent4 5 3 3" xfId="4583"/>
    <cellStyle name="20% - Accent4 5 3 3 2" xfId="4584"/>
    <cellStyle name="20% - Accent4 5 3 3 2 2" xfId="4585"/>
    <cellStyle name="20% - Accent4 5 3 3 3" xfId="4586"/>
    <cellStyle name="20% - Accent4 5 3 4" xfId="4587"/>
    <cellStyle name="20% - Accent4 5 3 4 2" xfId="4588"/>
    <cellStyle name="20% - Accent4 5 3 4 2 2" xfId="4589"/>
    <cellStyle name="20% - Accent4 5 3 4 3" xfId="4590"/>
    <cellStyle name="20% - Accent4 5 3 5" xfId="4591"/>
    <cellStyle name="20% - Accent4 5 3 5 2" xfId="4592"/>
    <cellStyle name="20% - Accent4 5 3 6" xfId="4593"/>
    <cellStyle name="20% - Accent4 5 4" xfId="4594"/>
    <cellStyle name="20% - Accent4 5 4 2" xfId="4595"/>
    <cellStyle name="20% - Accent4 5 4 2 2" xfId="4596"/>
    <cellStyle name="20% - Accent4 5 4 2 2 2" xfId="4597"/>
    <cellStyle name="20% - Accent4 5 4 2 3" xfId="4598"/>
    <cellStyle name="20% - Accent4 5 4 3" xfId="4599"/>
    <cellStyle name="20% - Accent4 5 4 3 2" xfId="4600"/>
    <cellStyle name="20% - Accent4 5 4 3 2 2" xfId="4601"/>
    <cellStyle name="20% - Accent4 5 4 3 3" xfId="4602"/>
    <cellStyle name="20% - Accent4 5 4 4" xfId="4603"/>
    <cellStyle name="20% - Accent4 5 4 4 2" xfId="4604"/>
    <cellStyle name="20% - Accent4 5 4 5" xfId="4605"/>
    <cellStyle name="20% - Accent4 5 5" xfId="4606"/>
    <cellStyle name="20% - Accent4 5 5 2" xfId="4607"/>
    <cellStyle name="20% - Accent4 5 5 2 2" xfId="4608"/>
    <cellStyle name="20% - Accent4 5 5 3" xfId="4609"/>
    <cellStyle name="20% - Accent4 5 6" xfId="4610"/>
    <cellStyle name="20% - Accent4 5 6 2" xfId="4611"/>
    <cellStyle name="20% - Accent4 5 6 2 2" xfId="4612"/>
    <cellStyle name="20% - Accent4 5 6 3" xfId="4613"/>
    <cellStyle name="20% - Accent4 5 7" xfId="4614"/>
    <cellStyle name="20% - Accent4 5 7 2" xfId="4615"/>
    <cellStyle name="20% - Accent4 5 8" xfId="4616"/>
    <cellStyle name="20% - Accent4 6" xfId="4617"/>
    <cellStyle name="20% - Accent4 6 2" xfId="4618"/>
    <cellStyle name="20% - Accent4 6 2 2" xfId="4619"/>
    <cellStyle name="20% - Accent4 6 2 2 2" xfId="4620"/>
    <cellStyle name="20% - Accent4 6 2 2 2 2" xfId="4621"/>
    <cellStyle name="20% - Accent4 6 2 2 2 2 2" xfId="4622"/>
    <cellStyle name="20% - Accent4 6 2 2 2 3" xfId="4623"/>
    <cellStyle name="20% - Accent4 6 2 2 3" xfId="4624"/>
    <cellStyle name="20% - Accent4 6 2 2 3 2" xfId="4625"/>
    <cellStyle name="20% - Accent4 6 2 2 3 2 2" xfId="4626"/>
    <cellStyle name="20% - Accent4 6 2 2 3 3" xfId="4627"/>
    <cellStyle name="20% - Accent4 6 2 2 4" xfId="4628"/>
    <cellStyle name="20% - Accent4 6 2 2 4 2" xfId="4629"/>
    <cellStyle name="20% - Accent4 6 2 2 5" xfId="4630"/>
    <cellStyle name="20% - Accent4 6 2 3" xfId="4631"/>
    <cellStyle name="20% - Accent4 6 2 3 2" xfId="4632"/>
    <cellStyle name="20% - Accent4 6 2 3 2 2" xfId="4633"/>
    <cellStyle name="20% - Accent4 6 2 3 3" xfId="4634"/>
    <cellStyle name="20% - Accent4 6 2 4" xfId="4635"/>
    <cellStyle name="20% - Accent4 6 2 4 2" xfId="4636"/>
    <cellStyle name="20% - Accent4 6 2 4 2 2" xfId="4637"/>
    <cellStyle name="20% - Accent4 6 2 4 3" xfId="4638"/>
    <cellStyle name="20% - Accent4 6 2 5" xfId="4639"/>
    <cellStyle name="20% - Accent4 6 2 5 2" xfId="4640"/>
    <cellStyle name="20% - Accent4 6 2 6" xfId="4641"/>
    <cellStyle name="20% - Accent4 6 3" xfId="4642"/>
    <cellStyle name="20% - Accent4 6 3 2" xfId="4643"/>
    <cellStyle name="20% - Accent4 6 3 2 2" xfId="4644"/>
    <cellStyle name="20% - Accent4 6 3 2 2 2" xfId="4645"/>
    <cellStyle name="20% - Accent4 6 3 2 3" xfId="4646"/>
    <cellStyle name="20% - Accent4 6 3 3" xfId="4647"/>
    <cellStyle name="20% - Accent4 6 3 3 2" xfId="4648"/>
    <cellStyle name="20% - Accent4 6 3 3 2 2" xfId="4649"/>
    <cellStyle name="20% - Accent4 6 3 3 3" xfId="4650"/>
    <cellStyle name="20% - Accent4 6 3 4" xfId="4651"/>
    <cellStyle name="20% - Accent4 6 3 4 2" xfId="4652"/>
    <cellStyle name="20% - Accent4 6 3 5" xfId="4653"/>
    <cellStyle name="20% - Accent4 6 4" xfId="4654"/>
    <cellStyle name="20% - Accent4 6 4 2" xfId="4655"/>
    <cellStyle name="20% - Accent4 6 4 2 2" xfId="4656"/>
    <cellStyle name="20% - Accent4 6 4 3" xfId="4657"/>
    <cellStyle name="20% - Accent4 6 5" xfId="4658"/>
    <cellStyle name="20% - Accent4 6 5 2" xfId="4659"/>
    <cellStyle name="20% - Accent4 6 5 2 2" xfId="4660"/>
    <cellStyle name="20% - Accent4 6 5 3" xfId="4661"/>
    <cellStyle name="20% - Accent4 6 6" xfId="4662"/>
    <cellStyle name="20% - Accent4 6 6 2" xfId="4663"/>
    <cellStyle name="20% - Accent4 6 7" xfId="4664"/>
    <cellStyle name="20% - Accent4 7" xfId="4665"/>
    <cellStyle name="20% - Accent4 7 2" xfId="4666"/>
    <cellStyle name="20% - Accent4 7 2 2" xfId="4667"/>
    <cellStyle name="20% - Accent4 7 2 2 2" xfId="4668"/>
    <cellStyle name="20% - Accent4 7 2 2 2 2" xfId="4669"/>
    <cellStyle name="20% - Accent4 7 2 2 3" xfId="4670"/>
    <cellStyle name="20% - Accent4 7 2 3" xfId="4671"/>
    <cellStyle name="20% - Accent4 7 2 3 2" xfId="4672"/>
    <cellStyle name="20% - Accent4 7 2 3 2 2" xfId="4673"/>
    <cellStyle name="20% - Accent4 7 2 3 3" xfId="4674"/>
    <cellStyle name="20% - Accent4 7 2 4" xfId="4675"/>
    <cellStyle name="20% - Accent4 7 2 4 2" xfId="4676"/>
    <cellStyle name="20% - Accent4 7 2 5" xfId="4677"/>
    <cellStyle name="20% - Accent4 7 3" xfId="4678"/>
    <cellStyle name="20% - Accent4 7 3 2" xfId="4679"/>
    <cellStyle name="20% - Accent4 7 3 2 2" xfId="4680"/>
    <cellStyle name="20% - Accent4 7 3 3" xfId="4681"/>
    <cellStyle name="20% - Accent4 7 4" xfId="4682"/>
    <cellStyle name="20% - Accent4 7 4 2" xfId="4683"/>
    <cellStyle name="20% - Accent4 7 4 2 2" xfId="4684"/>
    <cellStyle name="20% - Accent4 7 4 3" xfId="4685"/>
    <cellStyle name="20% - Accent4 7 5" xfId="4686"/>
    <cellStyle name="20% - Accent4 7 5 2" xfId="4687"/>
    <cellStyle name="20% - Accent4 7 6" xfId="4688"/>
    <cellStyle name="20% - Accent4 8" xfId="4689"/>
    <cellStyle name="20% - Accent4 8 2" xfId="4690"/>
    <cellStyle name="20% - Accent4 8 2 2" xfId="4691"/>
    <cellStyle name="20% - Accent4 8 2 2 2" xfId="4692"/>
    <cellStyle name="20% - Accent4 8 2 2 2 2" xfId="4693"/>
    <cellStyle name="20% - Accent4 8 2 2 3" xfId="4694"/>
    <cellStyle name="20% - Accent4 8 2 3" xfId="4695"/>
    <cellStyle name="20% - Accent4 8 2 3 2" xfId="4696"/>
    <cellStyle name="20% - Accent4 8 2 3 2 2" xfId="4697"/>
    <cellStyle name="20% - Accent4 8 2 3 3" xfId="4698"/>
    <cellStyle name="20% - Accent4 8 2 4" xfId="4699"/>
    <cellStyle name="20% - Accent4 8 2 4 2" xfId="4700"/>
    <cellStyle name="20% - Accent4 8 2 5" xfId="4701"/>
    <cellStyle name="20% - Accent4 8 3" xfId="4702"/>
    <cellStyle name="20% - Accent4 8 3 2" xfId="4703"/>
    <cellStyle name="20% - Accent4 8 3 2 2" xfId="4704"/>
    <cellStyle name="20% - Accent4 8 3 3" xfId="4705"/>
    <cellStyle name="20% - Accent4 8 4" xfId="4706"/>
    <cellStyle name="20% - Accent4 8 4 2" xfId="4707"/>
    <cellStyle name="20% - Accent4 8 4 2 2" xfId="4708"/>
    <cellStyle name="20% - Accent4 8 4 3" xfId="4709"/>
    <cellStyle name="20% - Accent4 8 5" xfId="4710"/>
    <cellStyle name="20% - Accent4 8 5 2" xfId="4711"/>
    <cellStyle name="20% - Accent4 8 6" xfId="4712"/>
    <cellStyle name="20% - Accent4 9" xfId="4713"/>
    <cellStyle name="20% - Accent4 9 2" xfId="4714"/>
    <cellStyle name="20% - Accent4 9 2 2" xfId="4715"/>
    <cellStyle name="20% - Accent4 9 2 2 2" xfId="4716"/>
    <cellStyle name="20% - Accent4 9 2 3" xfId="4717"/>
    <cellStyle name="20% - Accent4 9 3" xfId="4718"/>
    <cellStyle name="20% - Accent4 9 3 2" xfId="4719"/>
    <cellStyle name="20% - Accent4 9 3 2 2" xfId="4720"/>
    <cellStyle name="20% - Accent4 9 3 3" xfId="4721"/>
    <cellStyle name="20% - Accent4 9 4" xfId="4722"/>
    <cellStyle name="20% - Accent4 9 4 2" xfId="4723"/>
    <cellStyle name="20% - Accent4 9 5" xfId="4724"/>
    <cellStyle name="20% - Accent5 10" xfId="4725"/>
    <cellStyle name="20% - Accent5 10 2" xfId="4726"/>
    <cellStyle name="20% - Accent5 10 2 2" xfId="4727"/>
    <cellStyle name="20% - Accent5 10 3" xfId="4728"/>
    <cellStyle name="20% - Accent5 11" xfId="4729"/>
    <cellStyle name="20% - Accent5 11 2" xfId="4730"/>
    <cellStyle name="20% - Accent5 11 2 2" xfId="4731"/>
    <cellStyle name="20% - Accent5 11 3" xfId="4732"/>
    <cellStyle name="20% - Accent5 12" xfId="4733"/>
    <cellStyle name="20% - Accent5 12 2" xfId="4734"/>
    <cellStyle name="20% - Accent5 12 2 2" xfId="4735"/>
    <cellStyle name="20% - Accent5 12 3" xfId="4736"/>
    <cellStyle name="20% - Accent5 13" xfId="4737"/>
    <cellStyle name="20% - Accent5 13 2" xfId="4738"/>
    <cellStyle name="20% - Accent5 14" xfId="4739"/>
    <cellStyle name="20% - Accent5 14 2" xfId="4740"/>
    <cellStyle name="20% - Accent5 15" xfId="4741"/>
    <cellStyle name="20% - Accent5 2" xfId="4742"/>
    <cellStyle name="20% - Accent5 2 10" xfId="4743"/>
    <cellStyle name="20% - Accent5 2 10 2" xfId="4744"/>
    <cellStyle name="20% - Accent5 2 11" xfId="4745"/>
    <cellStyle name="20% - Accent5 2 2" xfId="4746"/>
    <cellStyle name="20% - Accent5 2 2 10" xfId="4747"/>
    <cellStyle name="20% - Accent5 2 2 2" xfId="4748"/>
    <cellStyle name="20% - Accent5 2 2 2 2" xfId="4749"/>
    <cellStyle name="20% - Accent5 2 2 2 2 2" xfId="4750"/>
    <cellStyle name="20% - Accent5 2 2 2 2 2 2" xfId="4751"/>
    <cellStyle name="20% - Accent5 2 2 2 2 2 2 2" xfId="4752"/>
    <cellStyle name="20% - Accent5 2 2 2 2 2 2 2 2" xfId="4753"/>
    <cellStyle name="20% - Accent5 2 2 2 2 2 2 2 2 2" xfId="4754"/>
    <cellStyle name="20% - Accent5 2 2 2 2 2 2 2 3" xfId="4755"/>
    <cellStyle name="20% - Accent5 2 2 2 2 2 2 3" xfId="4756"/>
    <cellStyle name="20% - Accent5 2 2 2 2 2 2 3 2" xfId="4757"/>
    <cellStyle name="20% - Accent5 2 2 2 2 2 2 3 2 2" xfId="4758"/>
    <cellStyle name="20% - Accent5 2 2 2 2 2 2 3 3" xfId="4759"/>
    <cellStyle name="20% - Accent5 2 2 2 2 2 2 4" xfId="4760"/>
    <cellStyle name="20% - Accent5 2 2 2 2 2 2 4 2" xfId="4761"/>
    <cellStyle name="20% - Accent5 2 2 2 2 2 2 5" xfId="4762"/>
    <cellStyle name="20% - Accent5 2 2 2 2 2 3" xfId="4763"/>
    <cellStyle name="20% - Accent5 2 2 2 2 2 3 2" xfId="4764"/>
    <cellStyle name="20% - Accent5 2 2 2 2 2 3 2 2" xfId="4765"/>
    <cellStyle name="20% - Accent5 2 2 2 2 2 3 3" xfId="4766"/>
    <cellStyle name="20% - Accent5 2 2 2 2 2 4" xfId="4767"/>
    <cellStyle name="20% - Accent5 2 2 2 2 2 4 2" xfId="4768"/>
    <cellStyle name="20% - Accent5 2 2 2 2 2 4 2 2" xfId="4769"/>
    <cellStyle name="20% - Accent5 2 2 2 2 2 4 3" xfId="4770"/>
    <cellStyle name="20% - Accent5 2 2 2 2 2 5" xfId="4771"/>
    <cellStyle name="20% - Accent5 2 2 2 2 2 5 2" xfId="4772"/>
    <cellStyle name="20% - Accent5 2 2 2 2 2 6" xfId="4773"/>
    <cellStyle name="20% - Accent5 2 2 2 2 3" xfId="4774"/>
    <cellStyle name="20% - Accent5 2 2 2 2 3 2" xfId="4775"/>
    <cellStyle name="20% - Accent5 2 2 2 2 3 2 2" xfId="4776"/>
    <cellStyle name="20% - Accent5 2 2 2 2 3 2 2 2" xfId="4777"/>
    <cellStyle name="20% - Accent5 2 2 2 2 3 2 3" xfId="4778"/>
    <cellStyle name="20% - Accent5 2 2 2 2 3 3" xfId="4779"/>
    <cellStyle name="20% - Accent5 2 2 2 2 3 3 2" xfId="4780"/>
    <cellStyle name="20% - Accent5 2 2 2 2 3 3 2 2" xfId="4781"/>
    <cellStyle name="20% - Accent5 2 2 2 2 3 3 3" xfId="4782"/>
    <cellStyle name="20% - Accent5 2 2 2 2 3 4" xfId="4783"/>
    <cellStyle name="20% - Accent5 2 2 2 2 3 4 2" xfId="4784"/>
    <cellStyle name="20% - Accent5 2 2 2 2 3 5" xfId="4785"/>
    <cellStyle name="20% - Accent5 2 2 2 2 4" xfId="4786"/>
    <cellStyle name="20% - Accent5 2 2 2 2 4 2" xfId="4787"/>
    <cellStyle name="20% - Accent5 2 2 2 2 4 2 2" xfId="4788"/>
    <cellStyle name="20% - Accent5 2 2 2 2 4 3" xfId="4789"/>
    <cellStyle name="20% - Accent5 2 2 2 2 5" xfId="4790"/>
    <cellStyle name="20% - Accent5 2 2 2 2 5 2" xfId="4791"/>
    <cellStyle name="20% - Accent5 2 2 2 2 5 2 2" xfId="4792"/>
    <cellStyle name="20% - Accent5 2 2 2 2 5 3" xfId="4793"/>
    <cellStyle name="20% - Accent5 2 2 2 2 6" xfId="4794"/>
    <cellStyle name="20% - Accent5 2 2 2 2 6 2" xfId="4795"/>
    <cellStyle name="20% - Accent5 2 2 2 2 7" xfId="4796"/>
    <cellStyle name="20% - Accent5 2 2 2 3" xfId="4797"/>
    <cellStyle name="20% - Accent5 2 2 2 3 2" xfId="4798"/>
    <cellStyle name="20% - Accent5 2 2 2 3 2 2" xfId="4799"/>
    <cellStyle name="20% - Accent5 2 2 2 3 2 2 2" xfId="4800"/>
    <cellStyle name="20% - Accent5 2 2 2 3 2 2 2 2" xfId="4801"/>
    <cellStyle name="20% - Accent5 2 2 2 3 2 2 3" xfId="4802"/>
    <cellStyle name="20% - Accent5 2 2 2 3 2 3" xfId="4803"/>
    <cellStyle name="20% - Accent5 2 2 2 3 2 3 2" xfId="4804"/>
    <cellStyle name="20% - Accent5 2 2 2 3 2 3 2 2" xfId="4805"/>
    <cellStyle name="20% - Accent5 2 2 2 3 2 3 3" xfId="4806"/>
    <cellStyle name="20% - Accent5 2 2 2 3 2 4" xfId="4807"/>
    <cellStyle name="20% - Accent5 2 2 2 3 2 4 2" xfId="4808"/>
    <cellStyle name="20% - Accent5 2 2 2 3 2 5" xfId="4809"/>
    <cellStyle name="20% - Accent5 2 2 2 3 3" xfId="4810"/>
    <cellStyle name="20% - Accent5 2 2 2 3 3 2" xfId="4811"/>
    <cellStyle name="20% - Accent5 2 2 2 3 3 2 2" xfId="4812"/>
    <cellStyle name="20% - Accent5 2 2 2 3 3 3" xfId="4813"/>
    <cellStyle name="20% - Accent5 2 2 2 3 4" xfId="4814"/>
    <cellStyle name="20% - Accent5 2 2 2 3 4 2" xfId="4815"/>
    <cellStyle name="20% - Accent5 2 2 2 3 4 2 2" xfId="4816"/>
    <cellStyle name="20% - Accent5 2 2 2 3 4 3" xfId="4817"/>
    <cellStyle name="20% - Accent5 2 2 2 3 5" xfId="4818"/>
    <cellStyle name="20% - Accent5 2 2 2 3 5 2" xfId="4819"/>
    <cellStyle name="20% - Accent5 2 2 2 3 6" xfId="4820"/>
    <cellStyle name="20% - Accent5 2 2 2 4" xfId="4821"/>
    <cellStyle name="20% - Accent5 2 2 2 4 2" xfId="4822"/>
    <cellStyle name="20% - Accent5 2 2 2 4 2 2" xfId="4823"/>
    <cellStyle name="20% - Accent5 2 2 2 4 2 2 2" xfId="4824"/>
    <cellStyle name="20% - Accent5 2 2 2 4 2 3" xfId="4825"/>
    <cellStyle name="20% - Accent5 2 2 2 4 3" xfId="4826"/>
    <cellStyle name="20% - Accent5 2 2 2 4 3 2" xfId="4827"/>
    <cellStyle name="20% - Accent5 2 2 2 4 3 2 2" xfId="4828"/>
    <cellStyle name="20% - Accent5 2 2 2 4 3 3" xfId="4829"/>
    <cellStyle name="20% - Accent5 2 2 2 4 4" xfId="4830"/>
    <cellStyle name="20% - Accent5 2 2 2 4 4 2" xfId="4831"/>
    <cellStyle name="20% - Accent5 2 2 2 4 5" xfId="4832"/>
    <cellStyle name="20% - Accent5 2 2 2 5" xfId="4833"/>
    <cellStyle name="20% - Accent5 2 2 2 5 2" xfId="4834"/>
    <cellStyle name="20% - Accent5 2 2 2 5 2 2" xfId="4835"/>
    <cellStyle name="20% - Accent5 2 2 2 5 3" xfId="4836"/>
    <cellStyle name="20% - Accent5 2 2 2 6" xfId="4837"/>
    <cellStyle name="20% - Accent5 2 2 2 6 2" xfId="4838"/>
    <cellStyle name="20% - Accent5 2 2 2 6 2 2" xfId="4839"/>
    <cellStyle name="20% - Accent5 2 2 2 6 3" xfId="4840"/>
    <cellStyle name="20% - Accent5 2 2 2 7" xfId="4841"/>
    <cellStyle name="20% - Accent5 2 2 2 7 2" xfId="4842"/>
    <cellStyle name="20% - Accent5 2 2 2 8" xfId="4843"/>
    <cellStyle name="20% - Accent5 2 2 3" xfId="4844"/>
    <cellStyle name="20% - Accent5 2 2 3 2" xfId="4845"/>
    <cellStyle name="20% - Accent5 2 2 3 2 2" xfId="4846"/>
    <cellStyle name="20% - Accent5 2 2 3 2 2 2" xfId="4847"/>
    <cellStyle name="20% - Accent5 2 2 3 2 2 2 2" xfId="4848"/>
    <cellStyle name="20% - Accent5 2 2 3 2 2 2 2 2" xfId="4849"/>
    <cellStyle name="20% - Accent5 2 2 3 2 2 2 2 2 2" xfId="4850"/>
    <cellStyle name="20% - Accent5 2 2 3 2 2 2 2 3" xfId="4851"/>
    <cellStyle name="20% - Accent5 2 2 3 2 2 2 3" xfId="4852"/>
    <cellStyle name="20% - Accent5 2 2 3 2 2 2 3 2" xfId="4853"/>
    <cellStyle name="20% - Accent5 2 2 3 2 2 2 3 2 2" xfId="4854"/>
    <cellStyle name="20% - Accent5 2 2 3 2 2 2 3 3" xfId="4855"/>
    <cellStyle name="20% - Accent5 2 2 3 2 2 2 4" xfId="4856"/>
    <cellStyle name="20% - Accent5 2 2 3 2 2 2 4 2" xfId="4857"/>
    <cellStyle name="20% - Accent5 2 2 3 2 2 2 5" xfId="4858"/>
    <cellStyle name="20% - Accent5 2 2 3 2 2 3" xfId="4859"/>
    <cellStyle name="20% - Accent5 2 2 3 2 2 3 2" xfId="4860"/>
    <cellStyle name="20% - Accent5 2 2 3 2 2 3 2 2" xfId="4861"/>
    <cellStyle name="20% - Accent5 2 2 3 2 2 3 3" xfId="4862"/>
    <cellStyle name="20% - Accent5 2 2 3 2 2 4" xfId="4863"/>
    <cellStyle name="20% - Accent5 2 2 3 2 2 4 2" xfId="4864"/>
    <cellStyle name="20% - Accent5 2 2 3 2 2 4 2 2" xfId="4865"/>
    <cellStyle name="20% - Accent5 2 2 3 2 2 4 3" xfId="4866"/>
    <cellStyle name="20% - Accent5 2 2 3 2 2 5" xfId="4867"/>
    <cellStyle name="20% - Accent5 2 2 3 2 2 5 2" xfId="4868"/>
    <cellStyle name="20% - Accent5 2 2 3 2 2 6" xfId="4869"/>
    <cellStyle name="20% - Accent5 2 2 3 2 3" xfId="4870"/>
    <cellStyle name="20% - Accent5 2 2 3 2 3 2" xfId="4871"/>
    <cellStyle name="20% - Accent5 2 2 3 2 3 2 2" xfId="4872"/>
    <cellStyle name="20% - Accent5 2 2 3 2 3 2 2 2" xfId="4873"/>
    <cellStyle name="20% - Accent5 2 2 3 2 3 2 3" xfId="4874"/>
    <cellStyle name="20% - Accent5 2 2 3 2 3 3" xfId="4875"/>
    <cellStyle name="20% - Accent5 2 2 3 2 3 3 2" xfId="4876"/>
    <cellStyle name="20% - Accent5 2 2 3 2 3 3 2 2" xfId="4877"/>
    <cellStyle name="20% - Accent5 2 2 3 2 3 3 3" xfId="4878"/>
    <cellStyle name="20% - Accent5 2 2 3 2 3 4" xfId="4879"/>
    <cellStyle name="20% - Accent5 2 2 3 2 3 4 2" xfId="4880"/>
    <cellStyle name="20% - Accent5 2 2 3 2 3 5" xfId="4881"/>
    <cellStyle name="20% - Accent5 2 2 3 2 4" xfId="4882"/>
    <cellStyle name="20% - Accent5 2 2 3 2 4 2" xfId="4883"/>
    <cellStyle name="20% - Accent5 2 2 3 2 4 2 2" xfId="4884"/>
    <cellStyle name="20% - Accent5 2 2 3 2 4 3" xfId="4885"/>
    <cellStyle name="20% - Accent5 2 2 3 2 5" xfId="4886"/>
    <cellStyle name="20% - Accent5 2 2 3 2 5 2" xfId="4887"/>
    <cellStyle name="20% - Accent5 2 2 3 2 5 2 2" xfId="4888"/>
    <cellStyle name="20% - Accent5 2 2 3 2 5 3" xfId="4889"/>
    <cellStyle name="20% - Accent5 2 2 3 2 6" xfId="4890"/>
    <cellStyle name="20% - Accent5 2 2 3 2 6 2" xfId="4891"/>
    <cellStyle name="20% - Accent5 2 2 3 2 7" xfId="4892"/>
    <cellStyle name="20% - Accent5 2 2 3 3" xfId="4893"/>
    <cellStyle name="20% - Accent5 2 2 3 3 2" xfId="4894"/>
    <cellStyle name="20% - Accent5 2 2 3 3 2 2" xfId="4895"/>
    <cellStyle name="20% - Accent5 2 2 3 3 2 2 2" xfId="4896"/>
    <cellStyle name="20% - Accent5 2 2 3 3 2 2 2 2" xfId="4897"/>
    <cellStyle name="20% - Accent5 2 2 3 3 2 2 3" xfId="4898"/>
    <cellStyle name="20% - Accent5 2 2 3 3 2 3" xfId="4899"/>
    <cellStyle name="20% - Accent5 2 2 3 3 2 3 2" xfId="4900"/>
    <cellStyle name="20% - Accent5 2 2 3 3 2 3 2 2" xfId="4901"/>
    <cellStyle name="20% - Accent5 2 2 3 3 2 3 3" xfId="4902"/>
    <cellStyle name="20% - Accent5 2 2 3 3 2 4" xfId="4903"/>
    <cellStyle name="20% - Accent5 2 2 3 3 2 4 2" xfId="4904"/>
    <cellStyle name="20% - Accent5 2 2 3 3 2 5" xfId="4905"/>
    <cellStyle name="20% - Accent5 2 2 3 3 3" xfId="4906"/>
    <cellStyle name="20% - Accent5 2 2 3 3 3 2" xfId="4907"/>
    <cellStyle name="20% - Accent5 2 2 3 3 3 2 2" xfId="4908"/>
    <cellStyle name="20% - Accent5 2 2 3 3 3 3" xfId="4909"/>
    <cellStyle name="20% - Accent5 2 2 3 3 4" xfId="4910"/>
    <cellStyle name="20% - Accent5 2 2 3 3 4 2" xfId="4911"/>
    <cellStyle name="20% - Accent5 2 2 3 3 4 2 2" xfId="4912"/>
    <cellStyle name="20% - Accent5 2 2 3 3 4 3" xfId="4913"/>
    <cellStyle name="20% - Accent5 2 2 3 3 5" xfId="4914"/>
    <cellStyle name="20% - Accent5 2 2 3 3 5 2" xfId="4915"/>
    <cellStyle name="20% - Accent5 2 2 3 3 6" xfId="4916"/>
    <cellStyle name="20% - Accent5 2 2 3 4" xfId="4917"/>
    <cellStyle name="20% - Accent5 2 2 3 4 2" xfId="4918"/>
    <cellStyle name="20% - Accent5 2 2 3 4 2 2" xfId="4919"/>
    <cellStyle name="20% - Accent5 2 2 3 4 2 2 2" xfId="4920"/>
    <cellStyle name="20% - Accent5 2 2 3 4 2 3" xfId="4921"/>
    <cellStyle name="20% - Accent5 2 2 3 4 3" xfId="4922"/>
    <cellStyle name="20% - Accent5 2 2 3 4 3 2" xfId="4923"/>
    <cellStyle name="20% - Accent5 2 2 3 4 3 2 2" xfId="4924"/>
    <cellStyle name="20% - Accent5 2 2 3 4 3 3" xfId="4925"/>
    <cellStyle name="20% - Accent5 2 2 3 4 4" xfId="4926"/>
    <cellStyle name="20% - Accent5 2 2 3 4 4 2" xfId="4927"/>
    <cellStyle name="20% - Accent5 2 2 3 4 5" xfId="4928"/>
    <cellStyle name="20% - Accent5 2 2 3 5" xfId="4929"/>
    <cellStyle name="20% - Accent5 2 2 3 5 2" xfId="4930"/>
    <cellStyle name="20% - Accent5 2 2 3 5 2 2" xfId="4931"/>
    <cellStyle name="20% - Accent5 2 2 3 5 3" xfId="4932"/>
    <cellStyle name="20% - Accent5 2 2 3 6" xfId="4933"/>
    <cellStyle name="20% - Accent5 2 2 3 6 2" xfId="4934"/>
    <cellStyle name="20% - Accent5 2 2 3 6 2 2" xfId="4935"/>
    <cellStyle name="20% - Accent5 2 2 3 6 3" xfId="4936"/>
    <cellStyle name="20% - Accent5 2 2 3 7" xfId="4937"/>
    <cellStyle name="20% - Accent5 2 2 3 7 2" xfId="4938"/>
    <cellStyle name="20% - Accent5 2 2 3 8" xfId="4939"/>
    <cellStyle name="20% - Accent5 2 2 4" xfId="4940"/>
    <cellStyle name="20% - Accent5 2 2 4 2" xfId="4941"/>
    <cellStyle name="20% - Accent5 2 2 4 2 2" xfId="4942"/>
    <cellStyle name="20% - Accent5 2 2 4 2 2 2" xfId="4943"/>
    <cellStyle name="20% - Accent5 2 2 4 2 2 2 2" xfId="4944"/>
    <cellStyle name="20% - Accent5 2 2 4 2 2 2 2 2" xfId="4945"/>
    <cellStyle name="20% - Accent5 2 2 4 2 2 2 3" xfId="4946"/>
    <cellStyle name="20% - Accent5 2 2 4 2 2 3" xfId="4947"/>
    <cellStyle name="20% - Accent5 2 2 4 2 2 3 2" xfId="4948"/>
    <cellStyle name="20% - Accent5 2 2 4 2 2 3 2 2" xfId="4949"/>
    <cellStyle name="20% - Accent5 2 2 4 2 2 3 3" xfId="4950"/>
    <cellStyle name="20% - Accent5 2 2 4 2 2 4" xfId="4951"/>
    <cellStyle name="20% - Accent5 2 2 4 2 2 4 2" xfId="4952"/>
    <cellStyle name="20% - Accent5 2 2 4 2 2 5" xfId="4953"/>
    <cellStyle name="20% - Accent5 2 2 4 2 3" xfId="4954"/>
    <cellStyle name="20% - Accent5 2 2 4 2 3 2" xfId="4955"/>
    <cellStyle name="20% - Accent5 2 2 4 2 3 2 2" xfId="4956"/>
    <cellStyle name="20% - Accent5 2 2 4 2 3 3" xfId="4957"/>
    <cellStyle name="20% - Accent5 2 2 4 2 4" xfId="4958"/>
    <cellStyle name="20% - Accent5 2 2 4 2 4 2" xfId="4959"/>
    <cellStyle name="20% - Accent5 2 2 4 2 4 2 2" xfId="4960"/>
    <cellStyle name="20% - Accent5 2 2 4 2 4 3" xfId="4961"/>
    <cellStyle name="20% - Accent5 2 2 4 2 5" xfId="4962"/>
    <cellStyle name="20% - Accent5 2 2 4 2 5 2" xfId="4963"/>
    <cellStyle name="20% - Accent5 2 2 4 2 6" xfId="4964"/>
    <cellStyle name="20% - Accent5 2 2 4 3" xfId="4965"/>
    <cellStyle name="20% - Accent5 2 2 4 3 2" xfId="4966"/>
    <cellStyle name="20% - Accent5 2 2 4 3 2 2" xfId="4967"/>
    <cellStyle name="20% - Accent5 2 2 4 3 2 2 2" xfId="4968"/>
    <cellStyle name="20% - Accent5 2 2 4 3 2 3" xfId="4969"/>
    <cellStyle name="20% - Accent5 2 2 4 3 3" xfId="4970"/>
    <cellStyle name="20% - Accent5 2 2 4 3 3 2" xfId="4971"/>
    <cellStyle name="20% - Accent5 2 2 4 3 3 2 2" xfId="4972"/>
    <cellStyle name="20% - Accent5 2 2 4 3 3 3" xfId="4973"/>
    <cellStyle name="20% - Accent5 2 2 4 3 4" xfId="4974"/>
    <cellStyle name="20% - Accent5 2 2 4 3 4 2" xfId="4975"/>
    <cellStyle name="20% - Accent5 2 2 4 3 5" xfId="4976"/>
    <cellStyle name="20% - Accent5 2 2 4 4" xfId="4977"/>
    <cellStyle name="20% - Accent5 2 2 4 4 2" xfId="4978"/>
    <cellStyle name="20% - Accent5 2 2 4 4 2 2" xfId="4979"/>
    <cellStyle name="20% - Accent5 2 2 4 4 3" xfId="4980"/>
    <cellStyle name="20% - Accent5 2 2 4 5" xfId="4981"/>
    <cellStyle name="20% - Accent5 2 2 4 5 2" xfId="4982"/>
    <cellStyle name="20% - Accent5 2 2 4 5 2 2" xfId="4983"/>
    <cellStyle name="20% - Accent5 2 2 4 5 3" xfId="4984"/>
    <cellStyle name="20% - Accent5 2 2 4 6" xfId="4985"/>
    <cellStyle name="20% - Accent5 2 2 4 6 2" xfId="4986"/>
    <cellStyle name="20% - Accent5 2 2 4 7" xfId="4987"/>
    <cellStyle name="20% - Accent5 2 2 5" xfId="4988"/>
    <cellStyle name="20% - Accent5 2 2 5 2" xfId="4989"/>
    <cellStyle name="20% - Accent5 2 2 5 2 2" xfId="4990"/>
    <cellStyle name="20% - Accent5 2 2 5 2 2 2" xfId="4991"/>
    <cellStyle name="20% - Accent5 2 2 5 2 2 2 2" xfId="4992"/>
    <cellStyle name="20% - Accent5 2 2 5 2 2 3" xfId="4993"/>
    <cellStyle name="20% - Accent5 2 2 5 2 3" xfId="4994"/>
    <cellStyle name="20% - Accent5 2 2 5 2 3 2" xfId="4995"/>
    <cellStyle name="20% - Accent5 2 2 5 2 3 2 2" xfId="4996"/>
    <cellStyle name="20% - Accent5 2 2 5 2 3 3" xfId="4997"/>
    <cellStyle name="20% - Accent5 2 2 5 2 4" xfId="4998"/>
    <cellStyle name="20% - Accent5 2 2 5 2 4 2" xfId="4999"/>
    <cellStyle name="20% - Accent5 2 2 5 2 5" xfId="5000"/>
    <cellStyle name="20% - Accent5 2 2 5 3" xfId="5001"/>
    <cellStyle name="20% - Accent5 2 2 5 3 2" xfId="5002"/>
    <cellStyle name="20% - Accent5 2 2 5 3 2 2" xfId="5003"/>
    <cellStyle name="20% - Accent5 2 2 5 3 3" xfId="5004"/>
    <cellStyle name="20% - Accent5 2 2 5 4" xfId="5005"/>
    <cellStyle name="20% - Accent5 2 2 5 4 2" xfId="5006"/>
    <cellStyle name="20% - Accent5 2 2 5 4 2 2" xfId="5007"/>
    <cellStyle name="20% - Accent5 2 2 5 4 3" xfId="5008"/>
    <cellStyle name="20% - Accent5 2 2 5 5" xfId="5009"/>
    <cellStyle name="20% - Accent5 2 2 5 5 2" xfId="5010"/>
    <cellStyle name="20% - Accent5 2 2 5 6" xfId="5011"/>
    <cellStyle name="20% - Accent5 2 2 6" xfId="5012"/>
    <cellStyle name="20% - Accent5 2 2 6 2" xfId="5013"/>
    <cellStyle name="20% - Accent5 2 2 6 2 2" xfId="5014"/>
    <cellStyle name="20% - Accent5 2 2 6 2 2 2" xfId="5015"/>
    <cellStyle name="20% - Accent5 2 2 6 2 3" xfId="5016"/>
    <cellStyle name="20% - Accent5 2 2 6 3" xfId="5017"/>
    <cellStyle name="20% - Accent5 2 2 6 3 2" xfId="5018"/>
    <cellStyle name="20% - Accent5 2 2 6 3 2 2" xfId="5019"/>
    <cellStyle name="20% - Accent5 2 2 6 3 3" xfId="5020"/>
    <cellStyle name="20% - Accent5 2 2 6 4" xfId="5021"/>
    <cellStyle name="20% - Accent5 2 2 6 4 2" xfId="5022"/>
    <cellStyle name="20% - Accent5 2 2 6 5" xfId="5023"/>
    <cellStyle name="20% - Accent5 2 2 7" xfId="5024"/>
    <cellStyle name="20% - Accent5 2 2 7 2" xfId="5025"/>
    <cellStyle name="20% - Accent5 2 2 7 2 2" xfId="5026"/>
    <cellStyle name="20% - Accent5 2 2 7 3" xfId="5027"/>
    <cellStyle name="20% - Accent5 2 2 8" xfId="5028"/>
    <cellStyle name="20% - Accent5 2 2 8 2" xfId="5029"/>
    <cellStyle name="20% - Accent5 2 2 8 2 2" xfId="5030"/>
    <cellStyle name="20% - Accent5 2 2 8 3" xfId="5031"/>
    <cellStyle name="20% - Accent5 2 2 9" xfId="5032"/>
    <cellStyle name="20% - Accent5 2 2 9 2" xfId="5033"/>
    <cellStyle name="20% - Accent5 2 3" xfId="5034"/>
    <cellStyle name="20% - Accent5 2 3 2" xfId="5035"/>
    <cellStyle name="20% - Accent5 2 3 2 2" xfId="5036"/>
    <cellStyle name="20% - Accent5 2 3 2 2 2" xfId="5037"/>
    <cellStyle name="20% - Accent5 2 3 2 2 2 2" xfId="5038"/>
    <cellStyle name="20% - Accent5 2 3 2 2 2 2 2" xfId="5039"/>
    <cellStyle name="20% - Accent5 2 3 2 2 2 2 2 2" xfId="5040"/>
    <cellStyle name="20% - Accent5 2 3 2 2 2 2 3" xfId="5041"/>
    <cellStyle name="20% - Accent5 2 3 2 2 2 3" xfId="5042"/>
    <cellStyle name="20% - Accent5 2 3 2 2 2 3 2" xfId="5043"/>
    <cellStyle name="20% - Accent5 2 3 2 2 2 3 2 2" xfId="5044"/>
    <cellStyle name="20% - Accent5 2 3 2 2 2 3 3" xfId="5045"/>
    <cellStyle name="20% - Accent5 2 3 2 2 2 4" xfId="5046"/>
    <cellStyle name="20% - Accent5 2 3 2 2 2 4 2" xfId="5047"/>
    <cellStyle name="20% - Accent5 2 3 2 2 2 5" xfId="5048"/>
    <cellStyle name="20% - Accent5 2 3 2 2 3" xfId="5049"/>
    <cellStyle name="20% - Accent5 2 3 2 2 3 2" xfId="5050"/>
    <cellStyle name="20% - Accent5 2 3 2 2 3 2 2" xfId="5051"/>
    <cellStyle name="20% - Accent5 2 3 2 2 3 3" xfId="5052"/>
    <cellStyle name="20% - Accent5 2 3 2 2 4" xfId="5053"/>
    <cellStyle name="20% - Accent5 2 3 2 2 4 2" xfId="5054"/>
    <cellStyle name="20% - Accent5 2 3 2 2 4 2 2" xfId="5055"/>
    <cellStyle name="20% - Accent5 2 3 2 2 4 3" xfId="5056"/>
    <cellStyle name="20% - Accent5 2 3 2 2 5" xfId="5057"/>
    <cellStyle name="20% - Accent5 2 3 2 2 5 2" xfId="5058"/>
    <cellStyle name="20% - Accent5 2 3 2 2 6" xfId="5059"/>
    <cellStyle name="20% - Accent5 2 3 2 3" xfId="5060"/>
    <cellStyle name="20% - Accent5 2 3 2 3 2" xfId="5061"/>
    <cellStyle name="20% - Accent5 2 3 2 3 2 2" xfId="5062"/>
    <cellStyle name="20% - Accent5 2 3 2 3 2 2 2" xfId="5063"/>
    <cellStyle name="20% - Accent5 2 3 2 3 2 3" xfId="5064"/>
    <cellStyle name="20% - Accent5 2 3 2 3 3" xfId="5065"/>
    <cellStyle name="20% - Accent5 2 3 2 3 3 2" xfId="5066"/>
    <cellStyle name="20% - Accent5 2 3 2 3 3 2 2" xfId="5067"/>
    <cellStyle name="20% - Accent5 2 3 2 3 3 3" xfId="5068"/>
    <cellStyle name="20% - Accent5 2 3 2 3 4" xfId="5069"/>
    <cellStyle name="20% - Accent5 2 3 2 3 4 2" xfId="5070"/>
    <cellStyle name="20% - Accent5 2 3 2 3 5" xfId="5071"/>
    <cellStyle name="20% - Accent5 2 3 2 4" xfId="5072"/>
    <cellStyle name="20% - Accent5 2 3 2 4 2" xfId="5073"/>
    <cellStyle name="20% - Accent5 2 3 2 4 2 2" xfId="5074"/>
    <cellStyle name="20% - Accent5 2 3 2 4 3" xfId="5075"/>
    <cellStyle name="20% - Accent5 2 3 2 5" xfId="5076"/>
    <cellStyle name="20% - Accent5 2 3 2 5 2" xfId="5077"/>
    <cellStyle name="20% - Accent5 2 3 2 5 2 2" xfId="5078"/>
    <cellStyle name="20% - Accent5 2 3 2 5 3" xfId="5079"/>
    <cellStyle name="20% - Accent5 2 3 2 6" xfId="5080"/>
    <cellStyle name="20% - Accent5 2 3 2 6 2" xfId="5081"/>
    <cellStyle name="20% - Accent5 2 3 2 7" xfId="5082"/>
    <cellStyle name="20% - Accent5 2 3 3" xfId="5083"/>
    <cellStyle name="20% - Accent5 2 3 3 2" xfId="5084"/>
    <cellStyle name="20% - Accent5 2 3 3 2 2" xfId="5085"/>
    <cellStyle name="20% - Accent5 2 3 3 2 2 2" xfId="5086"/>
    <cellStyle name="20% - Accent5 2 3 3 2 2 2 2" xfId="5087"/>
    <cellStyle name="20% - Accent5 2 3 3 2 2 3" xfId="5088"/>
    <cellStyle name="20% - Accent5 2 3 3 2 3" xfId="5089"/>
    <cellStyle name="20% - Accent5 2 3 3 2 3 2" xfId="5090"/>
    <cellStyle name="20% - Accent5 2 3 3 2 3 2 2" xfId="5091"/>
    <cellStyle name="20% - Accent5 2 3 3 2 3 3" xfId="5092"/>
    <cellStyle name="20% - Accent5 2 3 3 2 4" xfId="5093"/>
    <cellStyle name="20% - Accent5 2 3 3 2 4 2" xfId="5094"/>
    <cellStyle name="20% - Accent5 2 3 3 2 5" xfId="5095"/>
    <cellStyle name="20% - Accent5 2 3 3 3" xfId="5096"/>
    <cellStyle name="20% - Accent5 2 3 3 3 2" xfId="5097"/>
    <cellStyle name="20% - Accent5 2 3 3 3 2 2" xfId="5098"/>
    <cellStyle name="20% - Accent5 2 3 3 3 3" xfId="5099"/>
    <cellStyle name="20% - Accent5 2 3 3 4" xfId="5100"/>
    <cellStyle name="20% - Accent5 2 3 3 4 2" xfId="5101"/>
    <cellStyle name="20% - Accent5 2 3 3 4 2 2" xfId="5102"/>
    <cellStyle name="20% - Accent5 2 3 3 4 3" xfId="5103"/>
    <cellStyle name="20% - Accent5 2 3 3 5" xfId="5104"/>
    <cellStyle name="20% - Accent5 2 3 3 5 2" xfId="5105"/>
    <cellStyle name="20% - Accent5 2 3 3 6" xfId="5106"/>
    <cellStyle name="20% - Accent5 2 3 4" xfId="5107"/>
    <cellStyle name="20% - Accent5 2 3 4 2" xfId="5108"/>
    <cellStyle name="20% - Accent5 2 3 4 2 2" xfId="5109"/>
    <cellStyle name="20% - Accent5 2 3 4 2 2 2" xfId="5110"/>
    <cellStyle name="20% - Accent5 2 3 4 2 3" xfId="5111"/>
    <cellStyle name="20% - Accent5 2 3 4 3" xfId="5112"/>
    <cellStyle name="20% - Accent5 2 3 4 3 2" xfId="5113"/>
    <cellStyle name="20% - Accent5 2 3 4 3 2 2" xfId="5114"/>
    <cellStyle name="20% - Accent5 2 3 4 3 3" xfId="5115"/>
    <cellStyle name="20% - Accent5 2 3 4 4" xfId="5116"/>
    <cellStyle name="20% - Accent5 2 3 4 4 2" xfId="5117"/>
    <cellStyle name="20% - Accent5 2 3 4 5" xfId="5118"/>
    <cellStyle name="20% - Accent5 2 3 5" xfId="5119"/>
    <cellStyle name="20% - Accent5 2 3 5 2" xfId="5120"/>
    <cellStyle name="20% - Accent5 2 3 5 2 2" xfId="5121"/>
    <cellStyle name="20% - Accent5 2 3 5 3" xfId="5122"/>
    <cellStyle name="20% - Accent5 2 3 6" xfId="5123"/>
    <cellStyle name="20% - Accent5 2 3 6 2" xfId="5124"/>
    <cellStyle name="20% - Accent5 2 3 6 2 2" xfId="5125"/>
    <cellStyle name="20% - Accent5 2 3 6 3" xfId="5126"/>
    <cellStyle name="20% - Accent5 2 3 7" xfId="5127"/>
    <cellStyle name="20% - Accent5 2 3 7 2" xfId="5128"/>
    <cellStyle name="20% - Accent5 2 3 8" xfId="5129"/>
    <cellStyle name="20% - Accent5 2 4" xfId="5130"/>
    <cellStyle name="20% - Accent5 2 4 2" xfId="5131"/>
    <cellStyle name="20% - Accent5 2 4 2 2" xfId="5132"/>
    <cellStyle name="20% - Accent5 2 4 2 2 2" xfId="5133"/>
    <cellStyle name="20% - Accent5 2 4 2 2 2 2" xfId="5134"/>
    <cellStyle name="20% - Accent5 2 4 2 2 2 2 2" xfId="5135"/>
    <cellStyle name="20% - Accent5 2 4 2 2 2 2 2 2" xfId="5136"/>
    <cellStyle name="20% - Accent5 2 4 2 2 2 2 3" xfId="5137"/>
    <cellStyle name="20% - Accent5 2 4 2 2 2 3" xfId="5138"/>
    <cellStyle name="20% - Accent5 2 4 2 2 2 3 2" xfId="5139"/>
    <cellStyle name="20% - Accent5 2 4 2 2 2 3 2 2" xfId="5140"/>
    <cellStyle name="20% - Accent5 2 4 2 2 2 3 3" xfId="5141"/>
    <cellStyle name="20% - Accent5 2 4 2 2 2 4" xfId="5142"/>
    <cellStyle name="20% - Accent5 2 4 2 2 2 4 2" xfId="5143"/>
    <cellStyle name="20% - Accent5 2 4 2 2 2 5" xfId="5144"/>
    <cellStyle name="20% - Accent5 2 4 2 2 3" xfId="5145"/>
    <cellStyle name="20% - Accent5 2 4 2 2 3 2" xfId="5146"/>
    <cellStyle name="20% - Accent5 2 4 2 2 3 2 2" xfId="5147"/>
    <cellStyle name="20% - Accent5 2 4 2 2 3 3" xfId="5148"/>
    <cellStyle name="20% - Accent5 2 4 2 2 4" xfId="5149"/>
    <cellStyle name="20% - Accent5 2 4 2 2 4 2" xfId="5150"/>
    <cellStyle name="20% - Accent5 2 4 2 2 4 2 2" xfId="5151"/>
    <cellStyle name="20% - Accent5 2 4 2 2 4 3" xfId="5152"/>
    <cellStyle name="20% - Accent5 2 4 2 2 5" xfId="5153"/>
    <cellStyle name="20% - Accent5 2 4 2 2 5 2" xfId="5154"/>
    <cellStyle name="20% - Accent5 2 4 2 2 6" xfId="5155"/>
    <cellStyle name="20% - Accent5 2 4 2 3" xfId="5156"/>
    <cellStyle name="20% - Accent5 2 4 2 3 2" xfId="5157"/>
    <cellStyle name="20% - Accent5 2 4 2 3 2 2" xfId="5158"/>
    <cellStyle name="20% - Accent5 2 4 2 3 2 2 2" xfId="5159"/>
    <cellStyle name="20% - Accent5 2 4 2 3 2 3" xfId="5160"/>
    <cellStyle name="20% - Accent5 2 4 2 3 3" xfId="5161"/>
    <cellStyle name="20% - Accent5 2 4 2 3 3 2" xfId="5162"/>
    <cellStyle name="20% - Accent5 2 4 2 3 3 2 2" xfId="5163"/>
    <cellStyle name="20% - Accent5 2 4 2 3 3 3" xfId="5164"/>
    <cellStyle name="20% - Accent5 2 4 2 3 4" xfId="5165"/>
    <cellStyle name="20% - Accent5 2 4 2 3 4 2" xfId="5166"/>
    <cellStyle name="20% - Accent5 2 4 2 3 5" xfId="5167"/>
    <cellStyle name="20% - Accent5 2 4 2 4" xfId="5168"/>
    <cellStyle name="20% - Accent5 2 4 2 4 2" xfId="5169"/>
    <cellStyle name="20% - Accent5 2 4 2 4 2 2" xfId="5170"/>
    <cellStyle name="20% - Accent5 2 4 2 4 3" xfId="5171"/>
    <cellStyle name="20% - Accent5 2 4 2 5" xfId="5172"/>
    <cellStyle name="20% - Accent5 2 4 2 5 2" xfId="5173"/>
    <cellStyle name="20% - Accent5 2 4 2 5 2 2" xfId="5174"/>
    <cellStyle name="20% - Accent5 2 4 2 5 3" xfId="5175"/>
    <cellStyle name="20% - Accent5 2 4 2 6" xfId="5176"/>
    <cellStyle name="20% - Accent5 2 4 2 6 2" xfId="5177"/>
    <cellStyle name="20% - Accent5 2 4 2 7" xfId="5178"/>
    <cellStyle name="20% - Accent5 2 4 3" xfId="5179"/>
    <cellStyle name="20% - Accent5 2 4 3 2" xfId="5180"/>
    <cellStyle name="20% - Accent5 2 4 3 2 2" xfId="5181"/>
    <cellStyle name="20% - Accent5 2 4 3 2 2 2" xfId="5182"/>
    <cellStyle name="20% - Accent5 2 4 3 2 2 2 2" xfId="5183"/>
    <cellStyle name="20% - Accent5 2 4 3 2 2 3" xfId="5184"/>
    <cellStyle name="20% - Accent5 2 4 3 2 3" xfId="5185"/>
    <cellStyle name="20% - Accent5 2 4 3 2 3 2" xfId="5186"/>
    <cellStyle name="20% - Accent5 2 4 3 2 3 2 2" xfId="5187"/>
    <cellStyle name="20% - Accent5 2 4 3 2 3 3" xfId="5188"/>
    <cellStyle name="20% - Accent5 2 4 3 2 4" xfId="5189"/>
    <cellStyle name="20% - Accent5 2 4 3 2 4 2" xfId="5190"/>
    <cellStyle name="20% - Accent5 2 4 3 2 5" xfId="5191"/>
    <cellStyle name="20% - Accent5 2 4 3 3" xfId="5192"/>
    <cellStyle name="20% - Accent5 2 4 3 3 2" xfId="5193"/>
    <cellStyle name="20% - Accent5 2 4 3 3 2 2" xfId="5194"/>
    <cellStyle name="20% - Accent5 2 4 3 3 3" xfId="5195"/>
    <cellStyle name="20% - Accent5 2 4 3 4" xfId="5196"/>
    <cellStyle name="20% - Accent5 2 4 3 4 2" xfId="5197"/>
    <cellStyle name="20% - Accent5 2 4 3 4 2 2" xfId="5198"/>
    <cellStyle name="20% - Accent5 2 4 3 4 3" xfId="5199"/>
    <cellStyle name="20% - Accent5 2 4 3 5" xfId="5200"/>
    <cellStyle name="20% - Accent5 2 4 3 5 2" xfId="5201"/>
    <cellStyle name="20% - Accent5 2 4 3 6" xfId="5202"/>
    <cellStyle name="20% - Accent5 2 4 4" xfId="5203"/>
    <cellStyle name="20% - Accent5 2 4 4 2" xfId="5204"/>
    <cellStyle name="20% - Accent5 2 4 4 2 2" xfId="5205"/>
    <cellStyle name="20% - Accent5 2 4 4 2 2 2" xfId="5206"/>
    <cellStyle name="20% - Accent5 2 4 4 2 3" xfId="5207"/>
    <cellStyle name="20% - Accent5 2 4 4 3" xfId="5208"/>
    <cellStyle name="20% - Accent5 2 4 4 3 2" xfId="5209"/>
    <cellStyle name="20% - Accent5 2 4 4 3 2 2" xfId="5210"/>
    <cellStyle name="20% - Accent5 2 4 4 3 3" xfId="5211"/>
    <cellStyle name="20% - Accent5 2 4 4 4" xfId="5212"/>
    <cellStyle name="20% - Accent5 2 4 4 4 2" xfId="5213"/>
    <cellStyle name="20% - Accent5 2 4 4 5" xfId="5214"/>
    <cellStyle name="20% - Accent5 2 4 5" xfId="5215"/>
    <cellStyle name="20% - Accent5 2 4 5 2" xfId="5216"/>
    <cellStyle name="20% - Accent5 2 4 5 2 2" xfId="5217"/>
    <cellStyle name="20% - Accent5 2 4 5 3" xfId="5218"/>
    <cellStyle name="20% - Accent5 2 4 6" xfId="5219"/>
    <cellStyle name="20% - Accent5 2 4 6 2" xfId="5220"/>
    <cellStyle name="20% - Accent5 2 4 6 2 2" xfId="5221"/>
    <cellStyle name="20% - Accent5 2 4 6 3" xfId="5222"/>
    <cellStyle name="20% - Accent5 2 4 7" xfId="5223"/>
    <cellStyle name="20% - Accent5 2 4 7 2" xfId="5224"/>
    <cellStyle name="20% - Accent5 2 4 8" xfId="5225"/>
    <cellStyle name="20% - Accent5 2 5" xfId="5226"/>
    <cellStyle name="20% - Accent5 2 5 2" xfId="5227"/>
    <cellStyle name="20% - Accent5 2 5 2 2" xfId="5228"/>
    <cellStyle name="20% - Accent5 2 5 2 2 2" xfId="5229"/>
    <cellStyle name="20% - Accent5 2 5 2 2 2 2" xfId="5230"/>
    <cellStyle name="20% - Accent5 2 5 2 2 2 2 2" xfId="5231"/>
    <cellStyle name="20% - Accent5 2 5 2 2 2 3" xfId="5232"/>
    <cellStyle name="20% - Accent5 2 5 2 2 3" xfId="5233"/>
    <cellStyle name="20% - Accent5 2 5 2 2 3 2" xfId="5234"/>
    <cellStyle name="20% - Accent5 2 5 2 2 3 2 2" xfId="5235"/>
    <cellStyle name="20% - Accent5 2 5 2 2 3 3" xfId="5236"/>
    <cellStyle name="20% - Accent5 2 5 2 2 4" xfId="5237"/>
    <cellStyle name="20% - Accent5 2 5 2 2 4 2" xfId="5238"/>
    <cellStyle name="20% - Accent5 2 5 2 2 5" xfId="5239"/>
    <cellStyle name="20% - Accent5 2 5 2 3" xfId="5240"/>
    <cellStyle name="20% - Accent5 2 5 2 3 2" xfId="5241"/>
    <cellStyle name="20% - Accent5 2 5 2 3 2 2" xfId="5242"/>
    <cellStyle name="20% - Accent5 2 5 2 3 3" xfId="5243"/>
    <cellStyle name="20% - Accent5 2 5 2 4" xfId="5244"/>
    <cellStyle name="20% - Accent5 2 5 2 4 2" xfId="5245"/>
    <cellStyle name="20% - Accent5 2 5 2 4 2 2" xfId="5246"/>
    <cellStyle name="20% - Accent5 2 5 2 4 3" xfId="5247"/>
    <cellStyle name="20% - Accent5 2 5 2 5" xfId="5248"/>
    <cellStyle name="20% - Accent5 2 5 2 5 2" xfId="5249"/>
    <cellStyle name="20% - Accent5 2 5 2 6" xfId="5250"/>
    <cellStyle name="20% - Accent5 2 5 3" xfId="5251"/>
    <cellStyle name="20% - Accent5 2 5 3 2" xfId="5252"/>
    <cellStyle name="20% - Accent5 2 5 3 2 2" xfId="5253"/>
    <cellStyle name="20% - Accent5 2 5 3 2 2 2" xfId="5254"/>
    <cellStyle name="20% - Accent5 2 5 3 2 3" xfId="5255"/>
    <cellStyle name="20% - Accent5 2 5 3 3" xfId="5256"/>
    <cellStyle name="20% - Accent5 2 5 3 3 2" xfId="5257"/>
    <cellStyle name="20% - Accent5 2 5 3 3 2 2" xfId="5258"/>
    <cellStyle name="20% - Accent5 2 5 3 3 3" xfId="5259"/>
    <cellStyle name="20% - Accent5 2 5 3 4" xfId="5260"/>
    <cellStyle name="20% - Accent5 2 5 3 4 2" xfId="5261"/>
    <cellStyle name="20% - Accent5 2 5 3 5" xfId="5262"/>
    <cellStyle name="20% - Accent5 2 5 4" xfId="5263"/>
    <cellStyle name="20% - Accent5 2 5 4 2" xfId="5264"/>
    <cellStyle name="20% - Accent5 2 5 4 2 2" xfId="5265"/>
    <cellStyle name="20% - Accent5 2 5 4 3" xfId="5266"/>
    <cellStyle name="20% - Accent5 2 5 5" xfId="5267"/>
    <cellStyle name="20% - Accent5 2 5 5 2" xfId="5268"/>
    <cellStyle name="20% - Accent5 2 5 5 2 2" xfId="5269"/>
    <cellStyle name="20% - Accent5 2 5 5 3" xfId="5270"/>
    <cellStyle name="20% - Accent5 2 5 6" xfId="5271"/>
    <cellStyle name="20% - Accent5 2 5 6 2" xfId="5272"/>
    <cellStyle name="20% - Accent5 2 5 7" xfId="5273"/>
    <cellStyle name="20% - Accent5 2 6" xfId="5274"/>
    <cellStyle name="20% - Accent5 2 6 2" xfId="5275"/>
    <cellStyle name="20% - Accent5 2 6 2 2" xfId="5276"/>
    <cellStyle name="20% - Accent5 2 6 2 2 2" xfId="5277"/>
    <cellStyle name="20% - Accent5 2 6 2 2 2 2" xfId="5278"/>
    <cellStyle name="20% - Accent5 2 6 2 2 3" xfId="5279"/>
    <cellStyle name="20% - Accent5 2 6 2 3" xfId="5280"/>
    <cellStyle name="20% - Accent5 2 6 2 3 2" xfId="5281"/>
    <cellStyle name="20% - Accent5 2 6 2 3 2 2" xfId="5282"/>
    <cellStyle name="20% - Accent5 2 6 2 3 3" xfId="5283"/>
    <cellStyle name="20% - Accent5 2 6 2 4" xfId="5284"/>
    <cellStyle name="20% - Accent5 2 6 2 4 2" xfId="5285"/>
    <cellStyle name="20% - Accent5 2 6 2 5" xfId="5286"/>
    <cellStyle name="20% - Accent5 2 6 3" xfId="5287"/>
    <cellStyle name="20% - Accent5 2 6 3 2" xfId="5288"/>
    <cellStyle name="20% - Accent5 2 6 3 2 2" xfId="5289"/>
    <cellStyle name="20% - Accent5 2 6 3 3" xfId="5290"/>
    <cellStyle name="20% - Accent5 2 6 4" xfId="5291"/>
    <cellStyle name="20% - Accent5 2 6 4 2" xfId="5292"/>
    <cellStyle name="20% - Accent5 2 6 4 2 2" xfId="5293"/>
    <cellStyle name="20% - Accent5 2 6 4 3" xfId="5294"/>
    <cellStyle name="20% - Accent5 2 6 5" xfId="5295"/>
    <cellStyle name="20% - Accent5 2 6 5 2" xfId="5296"/>
    <cellStyle name="20% - Accent5 2 6 6" xfId="5297"/>
    <cellStyle name="20% - Accent5 2 7" xfId="5298"/>
    <cellStyle name="20% - Accent5 2 7 2" xfId="5299"/>
    <cellStyle name="20% - Accent5 2 7 2 2" xfId="5300"/>
    <cellStyle name="20% - Accent5 2 7 2 2 2" xfId="5301"/>
    <cellStyle name="20% - Accent5 2 7 2 3" xfId="5302"/>
    <cellStyle name="20% - Accent5 2 7 3" xfId="5303"/>
    <cellStyle name="20% - Accent5 2 7 3 2" xfId="5304"/>
    <cellStyle name="20% - Accent5 2 7 3 2 2" xfId="5305"/>
    <cellStyle name="20% - Accent5 2 7 3 3" xfId="5306"/>
    <cellStyle name="20% - Accent5 2 7 4" xfId="5307"/>
    <cellStyle name="20% - Accent5 2 7 4 2" xfId="5308"/>
    <cellStyle name="20% - Accent5 2 7 5" xfId="5309"/>
    <cellStyle name="20% - Accent5 2 8" xfId="5310"/>
    <cellStyle name="20% - Accent5 2 8 2" xfId="5311"/>
    <cellStyle name="20% - Accent5 2 8 2 2" xfId="5312"/>
    <cellStyle name="20% - Accent5 2 8 3" xfId="5313"/>
    <cellStyle name="20% - Accent5 2 9" xfId="5314"/>
    <cellStyle name="20% - Accent5 2 9 2" xfId="5315"/>
    <cellStyle name="20% - Accent5 2 9 2 2" xfId="5316"/>
    <cellStyle name="20% - Accent5 2 9 3" xfId="5317"/>
    <cellStyle name="20% - Accent5 3" xfId="5318"/>
    <cellStyle name="20% - Accent5 3 10" xfId="5319"/>
    <cellStyle name="20% - Accent5 3 2" xfId="5320"/>
    <cellStyle name="20% - Accent5 3 2 2" xfId="5321"/>
    <cellStyle name="20% - Accent5 3 2 2 2" xfId="5322"/>
    <cellStyle name="20% - Accent5 3 2 2 2 2" xfId="5323"/>
    <cellStyle name="20% - Accent5 3 2 2 2 2 2" xfId="5324"/>
    <cellStyle name="20% - Accent5 3 2 2 2 2 2 2" xfId="5325"/>
    <cellStyle name="20% - Accent5 3 2 2 2 2 2 2 2" xfId="5326"/>
    <cellStyle name="20% - Accent5 3 2 2 2 2 2 3" xfId="5327"/>
    <cellStyle name="20% - Accent5 3 2 2 2 2 3" xfId="5328"/>
    <cellStyle name="20% - Accent5 3 2 2 2 2 3 2" xfId="5329"/>
    <cellStyle name="20% - Accent5 3 2 2 2 2 3 2 2" xfId="5330"/>
    <cellStyle name="20% - Accent5 3 2 2 2 2 3 3" xfId="5331"/>
    <cellStyle name="20% - Accent5 3 2 2 2 2 4" xfId="5332"/>
    <cellStyle name="20% - Accent5 3 2 2 2 2 4 2" xfId="5333"/>
    <cellStyle name="20% - Accent5 3 2 2 2 2 5" xfId="5334"/>
    <cellStyle name="20% - Accent5 3 2 2 2 3" xfId="5335"/>
    <cellStyle name="20% - Accent5 3 2 2 2 3 2" xfId="5336"/>
    <cellStyle name="20% - Accent5 3 2 2 2 3 2 2" xfId="5337"/>
    <cellStyle name="20% - Accent5 3 2 2 2 3 3" xfId="5338"/>
    <cellStyle name="20% - Accent5 3 2 2 2 4" xfId="5339"/>
    <cellStyle name="20% - Accent5 3 2 2 2 4 2" xfId="5340"/>
    <cellStyle name="20% - Accent5 3 2 2 2 4 2 2" xfId="5341"/>
    <cellStyle name="20% - Accent5 3 2 2 2 4 3" xfId="5342"/>
    <cellStyle name="20% - Accent5 3 2 2 2 5" xfId="5343"/>
    <cellStyle name="20% - Accent5 3 2 2 2 5 2" xfId="5344"/>
    <cellStyle name="20% - Accent5 3 2 2 2 6" xfId="5345"/>
    <cellStyle name="20% - Accent5 3 2 2 3" xfId="5346"/>
    <cellStyle name="20% - Accent5 3 2 2 3 2" xfId="5347"/>
    <cellStyle name="20% - Accent5 3 2 2 3 2 2" xfId="5348"/>
    <cellStyle name="20% - Accent5 3 2 2 3 2 2 2" xfId="5349"/>
    <cellStyle name="20% - Accent5 3 2 2 3 2 3" xfId="5350"/>
    <cellStyle name="20% - Accent5 3 2 2 3 3" xfId="5351"/>
    <cellStyle name="20% - Accent5 3 2 2 3 3 2" xfId="5352"/>
    <cellStyle name="20% - Accent5 3 2 2 3 3 2 2" xfId="5353"/>
    <cellStyle name="20% - Accent5 3 2 2 3 3 3" xfId="5354"/>
    <cellStyle name="20% - Accent5 3 2 2 3 4" xfId="5355"/>
    <cellStyle name="20% - Accent5 3 2 2 3 4 2" xfId="5356"/>
    <cellStyle name="20% - Accent5 3 2 2 3 5" xfId="5357"/>
    <cellStyle name="20% - Accent5 3 2 2 4" xfId="5358"/>
    <cellStyle name="20% - Accent5 3 2 2 4 2" xfId="5359"/>
    <cellStyle name="20% - Accent5 3 2 2 4 2 2" xfId="5360"/>
    <cellStyle name="20% - Accent5 3 2 2 4 3" xfId="5361"/>
    <cellStyle name="20% - Accent5 3 2 2 5" xfId="5362"/>
    <cellStyle name="20% - Accent5 3 2 2 5 2" xfId="5363"/>
    <cellStyle name="20% - Accent5 3 2 2 5 2 2" xfId="5364"/>
    <cellStyle name="20% - Accent5 3 2 2 5 3" xfId="5365"/>
    <cellStyle name="20% - Accent5 3 2 2 6" xfId="5366"/>
    <cellStyle name="20% - Accent5 3 2 2 6 2" xfId="5367"/>
    <cellStyle name="20% - Accent5 3 2 2 7" xfId="5368"/>
    <cellStyle name="20% - Accent5 3 2 3" xfId="5369"/>
    <cellStyle name="20% - Accent5 3 2 3 2" xfId="5370"/>
    <cellStyle name="20% - Accent5 3 2 3 2 2" xfId="5371"/>
    <cellStyle name="20% - Accent5 3 2 3 2 2 2" xfId="5372"/>
    <cellStyle name="20% - Accent5 3 2 3 2 2 2 2" xfId="5373"/>
    <cellStyle name="20% - Accent5 3 2 3 2 2 3" xfId="5374"/>
    <cellStyle name="20% - Accent5 3 2 3 2 3" xfId="5375"/>
    <cellStyle name="20% - Accent5 3 2 3 2 3 2" xfId="5376"/>
    <cellStyle name="20% - Accent5 3 2 3 2 3 2 2" xfId="5377"/>
    <cellStyle name="20% - Accent5 3 2 3 2 3 3" xfId="5378"/>
    <cellStyle name="20% - Accent5 3 2 3 2 4" xfId="5379"/>
    <cellStyle name="20% - Accent5 3 2 3 2 4 2" xfId="5380"/>
    <cellStyle name="20% - Accent5 3 2 3 2 5" xfId="5381"/>
    <cellStyle name="20% - Accent5 3 2 3 3" xfId="5382"/>
    <cellStyle name="20% - Accent5 3 2 3 3 2" xfId="5383"/>
    <cellStyle name="20% - Accent5 3 2 3 3 2 2" xfId="5384"/>
    <cellStyle name="20% - Accent5 3 2 3 3 3" xfId="5385"/>
    <cellStyle name="20% - Accent5 3 2 3 4" xfId="5386"/>
    <cellStyle name="20% - Accent5 3 2 3 4 2" xfId="5387"/>
    <cellStyle name="20% - Accent5 3 2 3 4 2 2" xfId="5388"/>
    <cellStyle name="20% - Accent5 3 2 3 4 3" xfId="5389"/>
    <cellStyle name="20% - Accent5 3 2 3 5" xfId="5390"/>
    <cellStyle name="20% - Accent5 3 2 3 5 2" xfId="5391"/>
    <cellStyle name="20% - Accent5 3 2 3 6" xfId="5392"/>
    <cellStyle name="20% - Accent5 3 2 4" xfId="5393"/>
    <cellStyle name="20% - Accent5 3 2 4 2" xfId="5394"/>
    <cellStyle name="20% - Accent5 3 2 4 2 2" xfId="5395"/>
    <cellStyle name="20% - Accent5 3 2 4 2 2 2" xfId="5396"/>
    <cellStyle name="20% - Accent5 3 2 4 2 3" xfId="5397"/>
    <cellStyle name="20% - Accent5 3 2 4 3" xfId="5398"/>
    <cellStyle name="20% - Accent5 3 2 4 3 2" xfId="5399"/>
    <cellStyle name="20% - Accent5 3 2 4 3 2 2" xfId="5400"/>
    <cellStyle name="20% - Accent5 3 2 4 3 3" xfId="5401"/>
    <cellStyle name="20% - Accent5 3 2 4 4" xfId="5402"/>
    <cellStyle name="20% - Accent5 3 2 4 4 2" xfId="5403"/>
    <cellStyle name="20% - Accent5 3 2 4 5" xfId="5404"/>
    <cellStyle name="20% - Accent5 3 2 5" xfId="5405"/>
    <cellStyle name="20% - Accent5 3 2 5 2" xfId="5406"/>
    <cellStyle name="20% - Accent5 3 2 5 2 2" xfId="5407"/>
    <cellStyle name="20% - Accent5 3 2 5 3" xfId="5408"/>
    <cellStyle name="20% - Accent5 3 2 6" xfId="5409"/>
    <cellStyle name="20% - Accent5 3 2 6 2" xfId="5410"/>
    <cellStyle name="20% - Accent5 3 2 6 2 2" xfId="5411"/>
    <cellStyle name="20% - Accent5 3 2 6 3" xfId="5412"/>
    <cellStyle name="20% - Accent5 3 2 7" xfId="5413"/>
    <cellStyle name="20% - Accent5 3 2 7 2" xfId="5414"/>
    <cellStyle name="20% - Accent5 3 2 8" xfId="5415"/>
    <cellStyle name="20% - Accent5 3 3" xfId="5416"/>
    <cellStyle name="20% - Accent5 3 3 2" xfId="5417"/>
    <cellStyle name="20% - Accent5 3 3 2 2" xfId="5418"/>
    <cellStyle name="20% - Accent5 3 3 2 2 2" xfId="5419"/>
    <cellStyle name="20% - Accent5 3 3 2 2 2 2" xfId="5420"/>
    <cellStyle name="20% - Accent5 3 3 2 2 2 2 2" xfId="5421"/>
    <cellStyle name="20% - Accent5 3 3 2 2 2 2 2 2" xfId="5422"/>
    <cellStyle name="20% - Accent5 3 3 2 2 2 2 3" xfId="5423"/>
    <cellStyle name="20% - Accent5 3 3 2 2 2 3" xfId="5424"/>
    <cellStyle name="20% - Accent5 3 3 2 2 2 3 2" xfId="5425"/>
    <cellStyle name="20% - Accent5 3 3 2 2 2 3 2 2" xfId="5426"/>
    <cellStyle name="20% - Accent5 3 3 2 2 2 3 3" xfId="5427"/>
    <cellStyle name="20% - Accent5 3 3 2 2 2 4" xfId="5428"/>
    <cellStyle name="20% - Accent5 3 3 2 2 2 4 2" xfId="5429"/>
    <cellStyle name="20% - Accent5 3 3 2 2 2 5" xfId="5430"/>
    <cellStyle name="20% - Accent5 3 3 2 2 3" xfId="5431"/>
    <cellStyle name="20% - Accent5 3 3 2 2 3 2" xfId="5432"/>
    <cellStyle name="20% - Accent5 3 3 2 2 3 2 2" xfId="5433"/>
    <cellStyle name="20% - Accent5 3 3 2 2 3 3" xfId="5434"/>
    <cellStyle name="20% - Accent5 3 3 2 2 4" xfId="5435"/>
    <cellStyle name="20% - Accent5 3 3 2 2 4 2" xfId="5436"/>
    <cellStyle name="20% - Accent5 3 3 2 2 4 2 2" xfId="5437"/>
    <cellStyle name="20% - Accent5 3 3 2 2 4 3" xfId="5438"/>
    <cellStyle name="20% - Accent5 3 3 2 2 5" xfId="5439"/>
    <cellStyle name="20% - Accent5 3 3 2 2 5 2" xfId="5440"/>
    <cellStyle name="20% - Accent5 3 3 2 2 6" xfId="5441"/>
    <cellStyle name="20% - Accent5 3 3 2 3" xfId="5442"/>
    <cellStyle name="20% - Accent5 3 3 2 3 2" xfId="5443"/>
    <cellStyle name="20% - Accent5 3 3 2 3 2 2" xfId="5444"/>
    <cellStyle name="20% - Accent5 3 3 2 3 2 2 2" xfId="5445"/>
    <cellStyle name="20% - Accent5 3 3 2 3 2 3" xfId="5446"/>
    <cellStyle name="20% - Accent5 3 3 2 3 3" xfId="5447"/>
    <cellStyle name="20% - Accent5 3 3 2 3 3 2" xfId="5448"/>
    <cellStyle name="20% - Accent5 3 3 2 3 3 2 2" xfId="5449"/>
    <cellStyle name="20% - Accent5 3 3 2 3 3 3" xfId="5450"/>
    <cellStyle name="20% - Accent5 3 3 2 3 4" xfId="5451"/>
    <cellStyle name="20% - Accent5 3 3 2 3 4 2" xfId="5452"/>
    <cellStyle name="20% - Accent5 3 3 2 3 5" xfId="5453"/>
    <cellStyle name="20% - Accent5 3 3 2 4" xfId="5454"/>
    <cellStyle name="20% - Accent5 3 3 2 4 2" xfId="5455"/>
    <cellStyle name="20% - Accent5 3 3 2 4 2 2" xfId="5456"/>
    <cellStyle name="20% - Accent5 3 3 2 4 3" xfId="5457"/>
    <cellStyle name="20% - Accent5 3 3 2 5" xfId="5458"/>
    <cellStyle name="20% - Accent5 3 3 2 5 2" xfId="5459"/>
    <cellStyle name="20% - Accent5 3 3 2 5 2 2" xfId="5460"/>
    <cellStyle name="20% - Accent5 3 3 2 5 3" xfId="5461"/>
    <cellStyle name="20% - Accent5 3 3 2 6" xfId="5462"/>
    <cellStyle name="20% - Accent5 3 3 2 6 2" xfId="5463"/>
    <cellStyle name="20% - Accent5 3 3 2 7" xfId="5464"/>
    <cellStyle name="20% - Accent5 3 3 3" xfId="5465"/>
    <cellStyle name="20% - Accent5 3 3 3 2" xfId="5466"/>
    <cellStyle name="20% - Accent5 3 3 3 2 2" xfId="5467"/>
    <cellStyle name="20% - Accent5 3 3 3 2 2 2" xfId="5468"/>
    <cellStyle name="20% - Accent5 3 3 3 2 2 2 2" xfId="5469"/>
    <cellStyle name="20% - Accent5 3 3 3 2 2 3" xfId="5470"/>
    <cellStyle name="20% - Accent5 3 3 3 2 3" xfId="5471"/>
    <cellStyle name="20% - Accent5 3 3 3 2 3 2" xfId="5472"/>
    <cellStyle name="20% - Accent5 3 3 3 2 3 2 2" xfId="5473"/>
    <cellStyle name="20% - Accent5 3 3 3 2 3 3" xfId="5474"/>
    <cellStyle name="20% - Accent5 3 3 3 2 4" xfId="5475"/>
    <cellStyle name="20% - Accent5 3 3 3 2 4 2" xfId="5476"/>
    <cellStyle name="20% - Accent5 3 3 3 2 5" xfId="5477"/>
    <cellStyle name="20% - Accent5 3 3 3 3" xfId="5478"/>
    <cellStyle name="20% - Accent5 3 3 3 3 2" xfId="5479"/>
    <cellStyle name="20% - Accent5 3 3 3 3 2 2" xfId="5480"/>
    <cellStyle name="20% - Accent5 3 3 3 3 3" xfId="5481"/>
    <cellStyle name="20% - Accent5 3 3 3 4" xfId="5482"/>
    <cellStyle name="20% - Accent5 3 3 3 4 2" xfId="5483"/>
    <cellStyle name="20% - Accent5 3 3 3 4 2 2" xfId="5484"/>
    <cellStyle name="20% - Accent5 3 3 3 4 3" xfId="5485"/>
    <cellStyle name="20% - Accent5 3 3 3 5" xfId="5486"/>
    <cellStyle name="20% - Accent5 3 3 3 5 2" xfId="5487"/>
    <cellStyle name="20% - Accent5 3 3 3 6" xfId="5488"/>
    <cellStyle name="20% - Accent5 3 3 4" xfId="5489"/>
    <cellStyle name="20% - Accent5 3 3 4 2" xfId="5490"/>
    <cellStyle name="20% - Accent5 3 3 4 2 2" xfId="5491"/>
    <cellStyle name="20% - Accent5 3 3 4 2 2 2" xfId="5492"/>
    <cellStyle name="20% - Accent5 3 3 4 2 3" xfId="5493"/>
    <cellStyle name="20% - Accent5 3 3 4 3" xfId="5494"/>
    <cellStyle name="20% - Accent5 3 3 4 3 2" xfId="5495"/>
    <cellStyle name="20% - Accent5 3 3 4 3 2 2" xfId="5496"/>
    <cellStyle name="20% - Accent5 3 3 4 3 3" xfId="5497"/>
    <cellStyle name="20% - Accent5 3 3 4 4" xfId="5498"/>
    <cellStyle name="20% - Accent5 3 3 4 4 2" xfId="5499"/>
    <cellStyle name="20% - Accent5 3 3 4 5" xfId="5500"/>
    <cellStyle name="20% - Accent5 3 3 5" xfId="5501"/>
    <cellStyle name="20% - Accent5 3 3 5 2" xfId="5502"/>
    <cellStyle name="20% - Accent5 3 3 5 2 2" xfId="5503"/>
    <cellStyle name="20% - Accent5 3 3 5 3" xfId="5504"/>
    <cellStyle name="20% - Accent5 3 3 6" xfId="5505"/>
    <cellStyle name="20% - Accent5 3 3 6 2" xfId="5506"/>
    <cellStyle name="20% - Accent5 3 3 6 2 2" xfId="5507"/>
    <cellStyle name="20% - Accent5 3 3 6 3" xfId="5508"/>
    <cellStyle name="20% - Accent5 3 3 7" xfId="5509"/>
    <cellStyle name="20% - Accent5 3 3 7 2" xfId="5510"/>
    <cellStyle name="20% - Accent5 3 3 8" xfId="5511"/>
    <cellStyle name="20% - Accent5 3 4" xfId="5512"/>
    <cellStyle name="20% - Accent5 3 4 2" xfId="5513"/>
    <cellStyle name="20% - Accent5 3 4 2 2" xfId="5514"/>
    <cellStyle name="20% - Accent5 3 4 2 2 2" xfId="5515"/>
    <cellStyle name="20% - Accent5 3 4 2 2 2 2" xfId="5516"/>
    <cellStyle name="20% - Accent5 3 4 2 2 2 2 2" xfId="5517"/>
    <cellStyle name="20% - Accent5 3 4 2 2 2 3" xfId="5518"/>
    <cellStyle name="20% - Accent5 3 4 2 2 3" xfId="5519"/>
    <cellStyle name="20% - Accent5 3 4 2 2 3 2" xfId="5520"/>
    <cellStyle name="20% - Accent5 3 4 2 2 3 2 2" xfId="5521"/>
    <cellStyle name="20% - Accent5 3 4 2 2 3 3" xfId="5522"/>
    <cellStyle name="20% - Accent5 3 4 2 2 4" xfId="5523"/>
    <cellStyle name="20% - Accent5 3 4 2 2 4 2" xfId="5524"/>
    <cellStyle name="20% - Accent5 3 4 2 2 5" xfId="5525"/>
    <cellStyle name="20% - Accent5 3 4 2 3" xfId="5526"/>
    <cellStyle name="20% - Accent5 3 4 2 3 2" xfId="5527"/>
    <cellStyle name="20% - Accent5 3 4 2 3 2 2" xfId="5528"/>
    <cellStyle name="20% - Accent5 3 4 2 3 3" xfId="5529"/>
    <cellStyle name="20% - Accent5 3 4 2 4" xfId="5530"/>
    <cellStyle name="20% - Accent5 3 4 2 4 2" xfId="5531"/>
    <cellStyle name="20% - Accent5 3 4 2 4 2 2" xfId="5532"/>
    <cellStyle name="20% - Accent5 3 4 2 4 3" xfId="5533"/>
    <cellStyle name="20% - Accent5 3 4 2 5" xfId="5534"/>
    <cellStyle name="20% - Accent5 3 4 2 5 2" xfId="5535"/>
    <cellStyle name="20% - Accent5 3 4 2 6" xfId="5536"/>
    <cellStyle name="20% - Accent5 3 4 3" xfId="5537"/>
    <cellStyle name="20% - Accent5 3 4 3 2" xfId="5538"/>
    <cellStyle name="20% - Accent5 3 4 3 2 2" xfId="5539"/>
    <cellStyle name="20% - Accent5 3 4 3 2 2 2" xfId="5540"/>
    <cellStyle name="20% - Accent5 3 4 3 2 3" xfId="5541"/>
    <cellStyle name="20% - Accent5 3 4 3 3" xfId="5542"/>
    <cellStyle name="20% - Accent5 3 4 3 3 2" xfId="5543"/>
    <cellStyle name="20% - Accent5 3 4 3 3 2 2" xfId="5544"/>
    <cellStyle name="20% - Accent5 3 4 3 3 3" xfId="5545"/>
    <cellStyle name="20% - Accent5 3 4 3 4" xfId="5546"/>
    <cellStyle name="20% - Accent5 3 4 3 4 2" xfId="5547"/>
    <cellStyle name="20% - Accent5 3 4 3 5" xfId="5548"/>
    <cellStyle name="20% - Accent5 3 4 4" xfId="5549"/>
    <cellStyle name="20% - Accent5 3 4 4 2" xfId="5550"/>
    <cellStyle name="20% - Accent5 3 4 4 2 2" xfId="5551"/>
    <cellStyle name="20% - Accent5 3 4 4 3" xfId="5552"/>
    <cellStyle name="20% - Accent5 3 4 5" xfId="5553"/>
    <cellStyle name="20% - Accent5 3 4 5 2" xfId="5554"/>
    <cellStyle name="20% - Accent5 3 4 5 2 2" xfId="5555"/>
    <cellStyle name="20% - Accent5 3 4 5 3" xfId="5556"/>
    <cellStyle name="20% - Accent5 3 4 6" xfId="5557"/>
    <cellStyle name="20% - Accent5 3 4 6 2" xfId="5558"/>
    <cellStyle name="20% - Accent5 3 4 7" xfId="5559"/>
    <cellStyle name="20% - Accent5 3 5" xfId="5560"/>
    <cellStyle name="20% - Accent5 3 5 2" xfId="5561"/>
    <cellStyle name="20% - Accent5 3 5 2 2" xfId="5562"/>
    <cellStyle name="20% - Accent5 3 5 2 2 2" xfId="5563"/>
    <cellStyle name="20% - Accent5 3 5 2 2 2 2" xfId="5564"/>
    <cellStyle name="20% - Accent5 3 5 2 2 3" xfId="5565"/>
    <cellStyle name="20% - Accent5 3 5 2 3" xfId="5566"/>
    <cellStyle name="20% - Accent5 3 5 2 3 2" xfId="5567"/>
    <cellStyle name="20% - Accent5 3 5 2 3 2 2" xfId="5568"/>
    <cellStyle name="20% - Accent5 3 5 2 3 3" xfId="5569"/>
    <cellStyle name="20% - Accent5 3 5 2 4" xfId="5570"/>
    <cellStyle name="20% - Accent5 3 5 2 4 2" xfId="5571"/>
    <cellStyle name="20% - Accent5 3 5 2 5" xfId="5572"/>
    <cellStyle name="20% - Accent5 3 5 3" xfId="5573"/>
    <cellStyle name="20% - Accent5 3 5 3 2" xfId="5574"/>
    <cellStyle name="20% - Accent5 3 5 3 2 2" xfId="5575"/>
    <cellStyle name="20% - Accent5 3 5 3 3" xfId="5576"/>
    <cellStyle name="20% - Accent5 3 5 4" xfId="5577"/>
    <cellStyle name="20% - Accent5 3 5 4 2" xfId="5578"/>
    <cellStyle name="20% - Accent5 3 5 4 2 2" xfId="5579"/>
    <cellStyle name="20% - Accent5 3 5 4 3" xfId="5580"/>
    <cellStyle name="20% - Accent5 3 5 5" xfId="5581"/>
    <cellStyle name="20% - Accent5 3 5 5 2" xfId="5582"/>
    <cellStyle name="20% - Accent5 3 5 6" xfId="5583"/>
    <cellStyle name="20% - Accent5 3 6" xfId="5584"/>
    <cellStyle name="20% - Accent5 3 6 2" xfId="5585"/>
    <cellStyle name="20% - Accent5 3 6 2 2" xfId="5586"/>
    <cellStyle name="20% - Accent5 3 6 2 2 2" xfId="5587"/>
    <cellStyle name="20% - Accent5 3 6 2 3" xfId="5588"/>
    <cellStyle name="20% - Accent5 3 6 3" xfId="5589"/>
    <cellStyle name="20% - Accent5 3 6 3 2" xfId="5590"/>
    <cellStyle name="20% - Accent5 3 6 3 2 2" xfId="5591"/>
    <cellStyle name="20% - Accent5 3 6 3 3" xfId="5592"/>
    <cellStyle name="20% - Accent5 3 6 4" xfId="5593"/>
    <cellStyle name="20% - Accent5 3 6 4 2" xfId="5594"/>
    <cellStyle name="20% - Accent5 3 6 5" xfId="5595"/>
    <cellStyle name="20% - Accent5 3 7" xfId="5596"/>
    <cellStyle name="20% - Accent5 3 7 2" xfId="5597"/>
    <cellStyle name="20% - Accent5 3 7 2 2" xfId="5598"/>
    <cellStyle name="20% - Accent5 3 7 3" xfId="5599"/>
    <cellStyle name="20% - Accent5 3 8" xfId="5600"/>
    <cellStyle name="20% - Accent5 3 8 2" xfId="5601"/>
    <cellStyle name="20% - Accent5 3 8 2 2" xfId="5602"/>
    <cellStyle name="20% - Accent5 3 8 3" xfId="5603"/>
    <cellStyle name="20% - Accent5 3 9" xfId="5604"/>
    <cellStyle name="20% - Accent5 3 9 2" xfId="5605"/>
    <cellStyle name="20% - Accent5 4" xfId="5606"/>
    <cellStyle name="20% - Accent5 4 2" xfId="5607"/>
    <cellStyle name="20% - Accent5 4 2 2" xfId="5608"/>
    <cellStyle name="20% - Accent5 4 2 2 2" xfId="5609"/>
    <cellStyle name="20% - Accent5 4 2 2 2 2" xfId="5610"/>
    <cellStyle name="20% - Accent5 4 2 2 2 2 2" xfId="5611"/>
    <cellStyle name="20% - Accent5 4 2 2 2 2 2 2" xfId="5612"/>
    <cellStyle name="20% - Accent5 4 2 2 2 2 3" xfId="5613"/>
    <cellStyle name="20% - Accent5 4 2 2 2 3" xfId="5614"/>
    <cellStyle name="20% - Accent5 4 2 2 2 3 2" xfId="5615"/>
    <cellStyle name="20% - Accent5 4 2 2 2 3 2 2" xfId="5616"/>
    <cellStyle name="20% - Accent5 4 2 2 2 3 3" xfId="5617"/>
    <cellStyle name="20% - Accent5 4 2 2 2 4" xfId="5618"/>
    <cellStyle name="20% - Accent5 4 2 2 2 4 2" xfId="5619"/>
    <cellStyle name="20% - Accent5 4 2 2 2 5" xfId="5620"/>
    <cellStyle name="20% - Accent5 4 2 2 3" xfId="5621"/>
    <cellStyle name="20% - Accent5 4 2 2 3 2" xfId="5622"/>
    <cellStyle name="20% - Accent5 4 2 2 3 2 2" xfId="5623"/>
    <cellStyle name="20% - Accent5 4 2 2 3 3" xfId="5624"/>
    <cellStyle name="20% - Accent5 4 2 2 4" xfId="5625"/>
    <cellStyle name="20% - Accent5 4 2 2 4 2" xfId="5626"/>
    <cellStyle name="20% - Accent5 4 2 2 4 2 2" xfId="5627"/>
    <cellStyle name="20% - Accent5 4 2 2 4 3" xfId="5628"/>
    <cellStyle name="20% - Accent5 4 2 2 5" xfId="5629"/>
    <cellStyle name="20% - Accent5 4 2 2 5 2" xfId="5630"/>
    <cellStyle name="20% - Accent5 4 2 2 6" xfId="5631"/>
    <cellStyle name="20% - Accent5 4 2 3" xfId="5632"/>
    <cellStyle name="20% - Accent5 4 2 3 2" xfId="5633"/>
    <cellStyle name="20% - Accent5 4 2 3 2 2" xfId="5634"/>
    <cellStyle name="20% - Accent5 4 2 3 2 2 2" xfId="5635"/>
    <cellStyle name="20% - Accent5 4 2 3 2 3" xfId="5636"/>
    <cellStyle name="20% - Accent5 4 2 3 3" xfId="5637"/>
    <cellStyle name="20% - Accent5 4 2 3 3 2" xfId="5638"/>
    <cellStyle name="20% - Accent5 4 2 3 3 2 2" xfId="5639"/>
    <cellStyle name="20% - Accent5 4 2 3 3 3" xfId="5640"/>
    <cellStyle name="20% - Accent5 4 2 3 4" xfId="5641"/>
    <cellStyle name="20% - Accent5 4 2 3 4 2" xfId="5642"/>
    <cellStyle name="20% - Accent5 4 2 3 5" xfId="5643"/>
    <cellStyle name="20% - Accent5 4 2 4" xfId="5644"/>
    <cellStyle name="20% - Accent5 4 2 4 2" xfId="5645"/>
    <cellStyle name="20% - Accent5 4 2 4 2 2" xfId="5646"/>
    <cellStyle name="20% - Accent5 4 2 4 3" xfId="5647"/>
    <cellStyle name="20% - Accent5 4 2 5" xfId="5648"/>
    <cellStyle name="20% - Accent5 4 2 5 2" xfId="5649"/>
    <cellStyle name="20% - Accent5 4 2 5 2 2" xfId="5650"/>
    <cellStyle name="20% - Accent5 4 2 5 3" xfId="5651"/>
    <cellStyle name="20% - Accent5 4 2 6" xfId="5652"/>
    <cellStyle name="20% - Accent5 4 2 6 2" xfId="5653"/>
    <cellStyle name="20% - Accent5 4 2 7" xfId="5654"/>
    <cellStyle name="20% - Accent5 4 3" xfId="5655"/>
    <cellStyle name="20% - Accent5 4 3 2" xfId="5656"/>
    <cellStyle name="20% - Accent5 4 3 2 2" xfId="5657"/>
    <cellStyle name="20% - Accent5 4 3 2 2 2" xfId="5658"/>
    <cellStyle name="20% - Accent5 4 3 2 2 2 2" xfId="5659"/>
    <cellStyle name="20% - Accent5 4 3 2 2 3" xfId="5660"/>
    <cellStyle name="20% - Accent5 4 3 2 3" xfId="5661"/>
    <cellStyle name="20% - Accent5 4 3 2 3 2" xfId="5662"/>
    <cellStyle name="20% - Accent5 4 3 2 3 2 2" xfId="5663"/>
    <cellStyle name="20% - Accent5 4 3 2 3 3" xfId="5664"/>
    <cellStyle name="20% - Accent5 4 3 2 4" xfId="5665"/>
    <cellStyle name="20% - Accent5 4 3 2 4 2" xfId="5666"/>
    <cellStyle name="20% - Accent5 4 3 2 5" xfId="5667"/>
    <cellStyle name="20% - Accent5 4 3 3" xfId="5668"/>
    <cellStyle name="20% - Accent5 4 3 3 2" xfId="5669"/>
    <cellStyle name="20% - Accent5 4 3 3 2 2" xfId="5670"/>
    <cellStyle name="20% - Accent5 4 3 3 3" xfId="5671"/>
    <cellStyle name="20% - Accent5 4 3 4" xfId="5672"/>
    <cellStyle name="20% - Accent5 4 3 4 2" xfId="5673"/>
    <cellStyle name="20% - Accent5 4 3 4 2 2" xfId="5674"/>
    <cellStyle name="20% - Accent5 4 3 4 3" xfId="5675"/>
    <cellStyle name="20% - Accent5 4 3 5" xfId="5676"/>
    <cellStyle name="20% - Accent5 4 3 5 2" xfId="5677"/>
    <cellStyle name="20% - Accent5 4 3 6" xfId="5678"/>
    <cellStyle name="20% - Accent5 4 4" xfId="5679"/>
    <cellStyle name="20% - Accent5 4 4 2" xfId="5680"/>
    <cellStyle name="20% - Accent5 4 4 2 2" xfId="5681"/>
    <cellStyle name="20% - Accent5 4 4 2 2 2" xfId="5682"/>
    <cellStyle name="20% - Accent5 4 4 2 3" xfId="5683"/>
    <cellStyle name="20% - Accent5 4 4 3" xfId="5684"/>
    <cellStyle name="20% - Accent5 4 4 3 2" xfId="5685"/>
    <cellStyle name="20% - Accent5 4 4 3 2 2" xfId="5686"/>
    <cellStyle name="20% - Accent5 4 4 3 3" xfId="5687"/>
    <cellStyle name="20% - Accent5 4 4 4" xfId="5688"/>
    <cellStyle name="20% - Accent5 4 4 4 2" xfId="5689"/>
    <cellStyle name="20% - Accent5 4 4 5" xfId="5690"/>
    <cellStyle name="20% - Accent5 4 5" xfId="5691"/>
    <cellStyle name="20% - Accent5 4 5 2" xfId="5692"/>
    <cellStyle name="20% - Accent5 4 5 2 2" xfId="5693"/>
    <cellStyle name="20% - Accent5 4 5 3" xfId="5694"/>
    <cellStyle name="20% - Accent5 4 6" xfId="5695"/>
    <cellStyle name="20% - Accent5 4 6 2" xfId="5696"/>
    <cellStyle name="20% - Accent5 4 6 2 2" xfId="5697"/>
    <cellStyle name="20% - Accent5 4 6 3" xfId="5698"/>
    <cellStyle name="20% - Accent5 4 7" xfId="5699"/>
    <cellStyle name="20% - Accent5 4 7 2" xfId="5700"/>
    <cellStyle name="20% - Accent5 4 8" xfId="5701"/>
    <cellStyle name="20% - Accent5 5" xfId="5702"/>
    <cellStyle name="20% - Accent5 5 2" xfId="5703"/>
    <cellStyle name="20% - Accent5 5 2 2" xfId="5704"/>
    <cellStyle name="20% - Accent5 5 2 2 2" xfId="5705"/>
    <cellStyle name="20% - Accent5 5 2 2 2 2" xfId="5706"/>
    <cellStyle name="20% - Accent5 5 2 2 2 2 2" xfId="5707"/>
    <cellStyle name="20% - Accent5 5 2 2 2 2 2 2" xfId="5708"/>
    <cellStyle name="20% - Accent5 5 2 2 2 2 3" xfId="5709"/>
    <cellStyle name="20% - Accent5 5 2 2 2 3" xfId="5710"/>
    <cellStyle name="20% - Accent5 5 2 2 2 3 2" xfId="5711"/>
    <cellStyle name="20% - Accent5 5 2 2 2 3 2 2" xfId="5712"/>
    <cellStyle name="20% - Accent5 5 2 2 2 3 3" xfId="5713"/>
    <cellStyle name="20% - Accent5 5 2 2 2 4" xfId="5714"/>
    <cellStyle name="20% - Accent5 5 2 2 2 4 2" xfId="5715"/>
    <cellStyle name="20% - Accent5 5 2 2 2 5" xfId="5716"/>
    <cellStyle name="20% - Accent5 5 2 2 3" xfId="5717"/>
    <cellStyle name="20% - Accent5 5 2 2 3 2" xfId="5718"/>
    <cellStyle name="20% - Accent5 5 2 2 3 2 2" xfId="5719"/>
    <cellStyle name="20% - Accent5 5 2 2 3 3" xfId="5720"/>
    <cellStyle name="20% - Accent5 5 2 2 4" xfId="5721"/>
    <cellStyle name="20% - Accent5 5 2 2 4 2" xfId="5722"/>
    <cellStyle name="20% - Accent5 5 2 2 4 2 2" xfId="5723"/>
    <cellStyle name="20% - Accent5 5 2 2 4 3" xfId="5724"/>
    <cellStyle name="20% - Accent5 5 2 2 5" xfId="5725"/>
    <cellStyle name="20% - Accent5 5 2 2 5 2" xfId="5726"/>
    <cellStyle name="20% - Accent5 5 2 2 6" xfId="5727"/>
    <cellStyle name="20% - Accent5 5 2 3" xfId="5728"/>
    <cellStyle name="20% - Accent5 5 2 3 2" xfId="5729"/>
    <cellStyle name="20% - Accent5 5 2 3 2 2" xfId="5730"/>
    <cellStyle name="20% - Accent5 5 2 3 2 2 2" xfId="5731"/>
    <cellStyle name="20% - Accent5 5 2 3 2 3" xfId="5732"/>
    <cellStyle name="20% - Accent5 5 2 3 3" xfId="5733"/>
    <cellStyle name="20% - Accent5 5 2 3 3 2" xfId="5734"/>
    <cellStyle name="20% - Accent5 5 2 3 3 2 2" xfId="5735"/>
    <cellStyle name="20% - Accent5 5 2 3 3 3" xfId="5736"/>
    <cellStyle name="20% - Accent5 5 2 3 4" xfId="5737"/>
    <cellStyle name="20% - Accent5 5 2 3 4 2" xfId="5738"/>
    <cellStyle name="20% - Accent5 5 2 3 5" xfId="5739"/>
    <cellStyle name="20% - Accent5 5 2 4" xfId="5740"/>
    <cellStyle name="20% - Accent5 5 2 4 2" xfId="5741"/>
    <cellStyle name="20% - Accent5 5 2 4 2 2" xfId="5742"/>
    <cellStyle name="20% - Accent5 5 2 4 3" xfId="5743"/>
    <cellStyle name="20% - Accent5 5 2 5" xfId="5744"/>
    <cellStyle name="20% - Accent5 5 2 5 2" xfId="5745"/>
    <cellStyle name="20% - Accent5 5 2 5 2 2" xfId="5746"/>
    <cellStyle name="20% - Accent5 5 2 5 3" xfId="5747"/>
    <cellStyle name="20% - Accent5 5 2 6" xfId="5748"/>
    <cellStyle name="20% - Accent5 5 2 6 2" xfId="5749"/>
    <cellStyle name="20% - Accent5 5 2 7" xfId="5750"/>
    <cellStyle name="20% - Accent5 5 3" xfId="5751"/>
    <cellStyle name="20% - Accent5 5 3 2" xfId="5752"/>
    <cellStyle name="20% - Accent5 5 3 2 2" xfId="5753"/>
    <cellStyle name="20% - Accent5 5 3 2 2 2" xfId="5754"/>
    <cellStyle name="20% - Accent5 5 3 2 2 2 2" xfId="5755"/>
    <cellStyle name="20% - Accent5 5 3 2 2 3" xfId="5756"/>
    <cellStyle name="20% - Accent5 5 3 2 3" xfId="5757"/>
    <cellStyle name="20% - Accent5 5 3 2 3 2" xfId="5758"/>
    <cellStyle name="20% - Accent5 5 3 2 3 2 2" xfId="5759"/>
    <cellStyle name="20% - Accent5 5 3 2 3 3" xfId="5760"/>
    <cellStyle name="20% - Accent5 5 3 2 4" xfId="5761"/>
    <cellStyle name="20% - Accent5 5 3 2 4 2" xfId="5762"/>
    <cellStyle name="20% - Accent5 5 3 2 5" xfId="5763"/>
    <cellStyle name="20% - Accent5 5 3 3" xfId="5764"/>
    <cellStyle name="20% - Accent5 5 3 3 2" xfId="5765"/>
    <cellStyle name="20% - Accent5 5 3 3 2 2" xfId="5766"/>
    <cellStyle name="20% - Accent5 5 3 3 3" xfId="5767"/>
    <cellStyle name="20% - Accent5 5 3 4" xfId="5768"/>
    <cellStyle name="20% - Accent5 5 3 4 2" xfId="5769"/>
    <cellStyle name="20% - Accent5 5 3 4 2 2" xfId="5770"/>
    <cellStyle name="20% - Accent5 5 3 4 3" xfId="5771"/>
    <cellStyle name="20% - Accent5 5 3 5" xfId="5772"/>
    <cellStyle name="20% - Accent5 5 3 5 2" xfId="5773"/>
    <cellStyle name="20% - Accent5 5 3 6" xfId="5774"/>
    <cellStyle name="20% - Accent5 5 4" xfId="5775"/>
    <cellStyle name="20% - Accent5 5 4 2" xfId="5776"/>
    <cellStyle name="20% - Accent5 5 4 2 2" xfId="5777"/>
    <cellStyle name="20% - Accent5 5 4 2 2 2" xfId="5778"/>
    <cellStyle name="20% - Accent5 5 4 2 3" xfId="5779"/>
    <cellStyle name="20% - Accent5 5 4 3" xfId="5780"/>
    <cellStyle name="20% - Accent5 5 4 3 2" xfId="5781"/>
    <cellStyle name="20% - Accent5 5 4 3 2 2" xfId="5782"/>
    <cellStyle name="20% - Accent5 5 4 3 3" xfId="5783"/>
    <cellStyle name="20% - Accent5 5 4 4" xfId="5784"/>
    <cellStyle name="20% - Accent5 5 4 4 2" xfId="5785"/>
    <cellStyle name="20% - Accent5 5 4 5" xfId="5786"/>
    <cellStyle name="20% - Accent5 5 5" xfId="5787"/>
    <cellStyle name="20% - Accent5 5 5 2" xfId="5788"/>
    <cellStyle name="20% - Accent5 5 5 2 2" xfId="5789"/>
    <cellStyle name="20% - Accent5 5 5 3" xfId="5790"/>
    <cellStyle name="20% - Accent5 5 6" xfId="5791"/>
    <cellStyle name="20% - Accent5 5 6 2" xfId="5792"/>
    <cellStyle name="20% - Accent5 5 6 2 2" xfId="5793"/>
    <cellStyle name="20% - Accent5 5 6 3" xfId="5794"/>
    <cellStyle name="20% - Accent5 5 7" xfId="5795"/>
    <cellStyle name="20% - Accent5 5 7 2" xfId="5796"/>
    <cellStyle name="20% - Accent5 5 8" xfId="5797"/>
    <cellStyle name="20% - Accent5 6" xfId="5798"/>
    <cellStyle name="20% - Accent5 6 2" xfId="5799"/>
    <cellStyle name="20% - Accent5 6 2 2" xfId="5800"/>
    <cellStyle name="20% - Accent5 6 2 2 2" xfId="5801"/>
    <cellStyle name="20% - Accent5 6 2 2 2 2" xfId="5802"/>
    <cellStyle name="20% - Accent5 6 2 2 2 2 2" xfId="5803"/>
    <cellStyle name="20% - Accent5 6 2 2 2 3" xfId="5804"/>
    <cellStyle name="20% - Accent5 6 2 2 3" xfId="5805"/>
    <cellStyle name="20% - Accent5 6 2 2 3 2" xfId="5806"/>
    <cellStyle name="20% - Accent5 6 2 2 3 2 2" xfId="5807"/>
    <cellStyle name="20% - Accent5 6 2 2 3 3" xfId="5808"/>
    <cellStyle name="20% - Accent5 6 2 2 4" xfId="5809"/>
    <cellStyle name="20% - Accent5 6 2 2 4 2" xfId="5810"/>
    <cellStyle name="20% - Accent5 6 2 2 5" xfId="5811"/>
    <cellStyle name="20% - Accent5 6 2 3" xfId="5812"/>
    <cellStyle name="20% - Accent5 6 2 3 2" xfId="5813"/>
    <cellStyle name="20% - Accent5 6 2 3 2 2" xfId="5814"/>
    <cellStyle name="20% - Accent5 6 2 3 3" xfId="5815"/>
    <cellStyle name="20% - Accent5 6 2 4" xfId="5816"/>
    <cellStyle name="20% - Accent5 6 2 4 2" xfId="5817"/>
    <cellStyle name="20% - Accent5 6 2 4 2 2" xfId="5818"/>
    <cellStyle name="20% - Accent5 6 2 4 3" xfId="5819"/>
    <cellStyle name="20% - Accent5 6 2 5" xfId="5820"/>
    <cellStyle name="20% - Accent5 6 2 5 2" xfId="5821"/>
    <cellStyle name="20% - Accent5 6 2 6" xfId="5822"/>
    <cellStyle name="20% - Accent5 6 3" xfId="5823"/>
    <cellStyle name="20% - Accent5 6 3 2" xfId="5824"/>
    <cellStyle name="20% - Accent5 6 3 2 2" xfId="5825"/>
    <cellStyle name="20% - Accent5 6 3 2 2 2" xfId="5826"/>
    <cellStyle name="20% - Accent5 6 3 2 3" xfId="5827"/>
    <cellStyle name="20% - Accent5 6 3 3" xfId="5828"/>
    <cellStyle name="20% - Accent5 6 3 3 2" xfId="5829"/>
    <cellStyle name="20% - Accent5 6 3 3 2 2" xfId="5830"/>
    <cellStyle name="20% - Accent5 6 3 3 3" xfId="5831"/>
    <cellStyle name="20% - Accent5 6 3 4" xfId="5832"/>
    <cellStyle name="20% - Accent5 6 3 4 2" xfId="5833"/>
    <cellStyle name="20% - Accent5 6 3 5" xfId="5834"/>
    <cellStyle name="20% - Accent5 6 4" xfId="5835"/>
    <cellStyle name="20% - Accent5 6 4 2" xfId="5836"/>
    <cellStyle name="20% - Accent5 6 4 2 2" xfId="5837"/>
    <cellStyle name="20% - Accent5 6 4 3" xfId="5838"/>
    <cellStyle name="20% - Accent5 6 5" xfId="5839"/>
    <cellStyle name="20% - Accent5 6 5 2" xfId="5840"/>
    <cellStyle name="20% - Accent5 6 5 2 2" xfId="5841"/>
    <cellStyle name="20% - Accent5 6 5 3" xfId="5842"/>
    <cellStyle name="20% - Accent5 6 6" xfId="5843"/>
    <cellStyle name="20% - Accent5 6 6 2" xfId="5844"/>
    <cellStyle name="20% - Accent5 6 7" xfId="5845"/>
    <cellStyle name="20% - Accent5 7" xfId="5846"/>
    <cellStyle name="20% - Accent5 7 2" xfId="5847"/>
    <cellStyle name="20% - Accent5 7 2 2" xfId="5848"/>
    <cellStyle name="20% - Accent5 7 2 2 2" xfId="5849"/>
    <cellStyle name="20% - Accent5 7 2 2 2 2" xfId="5850"/>
    <cellStyle name="20% - Accent5 7 2 2 3" xfId="5851"/>
    <cellStyle name="20% - Accent5 7 2 3" xfId="5852"/>
    <cellStyle name="20% - Accent5 7 2 3 2" xfId="5853"/>
    <cellStyle name="20% - Accent5 7 2 3 2 2" xfId="5854"/>
    <cellStyle name="20% - Accent5 7 2 3 3" xfId="5855"/>
    <cellStyle name="20% - Accent5 7 2 4" xfId="5856"/>
    <cellStyle name="20% - Accent5 7 2 4 2" xfId="5857"/>
    <cellStyle name="20% - Accent5 7 2 5" xfId="5858"/>
    <cellStyle name="20% - Accent5 7 3" xfId="5859"/>
    <cellStyle name="20% - Accent5 7 3 2" xfId="5860"/>
    <cellStyle name="20% - Accent5 7 3 2 2" xfId="5861"/>
    <cellStyle name="20% - Accent5 7 3 3" xfId="5862"/>
    <cellStyle name="20% - Accent5 7 4" xfId="5863"/>
    <cellStyle name="20% - Accent5 7 4 2" xfId="5864"/>
    <cellStyle name="20% - Accent5 7 4 2 2" xfId="5865"/>
    <cellStyle name="20% - Accent5 7 4 3" xfId="5866"/>
    <cellStyle name="20% - Accent5 7 5" xfId="5867"/>
    <cellStyle name="20% - Accent5 7 5 2" xfId="5868"/>
    <cellStyle name="20% - Accent5 7 6" xfId="5869"/>
    <cellStyle name="20% - Accent5 8" xfId="5870"/>
    <cellStyle name="20% - Accent5 8 2" xfId="5871"/>
    <cellStyle name="20% - Accent5 8 2 2" xfId="5872"/>
    <cellStyle name="20% - Accent5 8 2 2 2" xfId="5873"/>
    <cellStyle name="20% - Accent5 8 2 2 2 2" xfId="5874"/>
    <cellStyle name="20% - Accent5 8 2 2 3" xfId="5875"/>
    <cellStyle name="20% - Accent5 8 2 3" xfId="5876"/>
    <cellStyle name="20% - Accent5 8 2 3 2" xfId="5877"/>
    <cellStyle name="20% - Accent5 8 2 3 2 2" xfId="5878"/>
    <cellStyle name="20% - Accent5 8 2 3 3" xfId="5879"/>
    <cellStyle name="20% - Accent5 8 2 4" xfId="5880"/>
    <cellStyle name="20% - Accent5 8 2 4 2" xfId="5881"/>
    <cellStyle name="20% - Accent5 8 2 5" xfId="5882"/>
    <cellStyle name="20% - Accent5 8 3" xfId="5883"/>
    <cellStyle name="20% - Accent5 8 3 2" xfId="5884"/>
    <cellStyle name="20% - Accent5 8 3 2 2" xfId="5885"/>
    <cellStyle name="20% - Accent5 8 3 3" xfId="5886"/>
    <cellStyle name="20% - Accent5 8 4" xfId="5887"/>
    <cellStyle name="20% - Accent5 8 4 2" xfId="5888"/>
    <cellStyle name="20% - Accent5 8 4 2 2" xfId="5889"/>
    <cellStyle name="20% - Accent5 8 4 3" xfId="5890"/>
    <cellStyle name="20% - Accent5 8 5" xfId="5891"/>
    <cellStyle name="20% - Accent5 8 5 2" xfId="5892"/>
    <cellStyle name="20% - Accent5 8 6" xfId="5893"/>
    <cellStyle name="20% - Accent5 9" xfId="5894"/>
    <cellStyle name="20% - Accent5 9 2" xfId="5895"/>
    <cellStyle name="20% - Accent5 9 2 2" xfId="5896"/>
    <cellStyle name="20% - Accent5 9 2 2 2" xfId="5897"/>
    <cellStyle name="20% - Accent5 9 2 3" xfId="5898"/>
    <cellStyle name="20% - Accent5 9 3" xfId="5899"/>
    <cellStyle name="20% - Accent5 9 3 2" xfId="5900"/>
    <cellStyle name="20% - Accent5 9 3 2 2" xfId="5901"/>
    <cellStyle name="20% - Accent5 9 3 3" xfId="5902"/>
    <cellStyle name="20% - Accent5 9 4" xfId="5903"/>
    <cellStyle name="20% - Accent5 9 4 2" xfId="5904"/>
    <cellStyle name="20% - Accent5 9 5" xfId="5905"/>
    <cellStyle name="20% - Accent6 10" xfId="5906"/>
    <cellStyle name="20% - Accent6 10 2" xfId="5907"/>
    <cellStyle name="20% - Accent6 10 2 2" xfId="5908"/>
    <cellStyle name="20% - Accent6 10 3" xfId="5909"/>
    <cellStyle name="20% - Accent6 11" xfId="5910"/>
    <cellStyle name="20% - Accent6 11 2" xfId="5911"/>
    <cellStyle name="20% - Accent6 11 2 2" xfId="5912"/>
    <cellStyle name="20% - Accent6 11 3" xfId="5913"/>
    <cellStyle name="20% - Accent6 12" xfId="5914"/>
    <cellStyle name="20% - Accent6 12 2" xfId="5915"/>
    <cellStyle name="20% - Accent6 12 2 2" xfId="5916"/>
    <cellStyle name="20% - Accent6 12 3" xfId="5917"/>
    <cellStyle name="20% - Accent6 13" xfId="5918"/>
    <cellStyle name="20% - Accent6 13 2" xfId="5919"/>
    <cellStyle name="20% - Accent6 14" xfId="5920"/>
    <cellStyle name="20% - Accent6 14 2" xfId="5921"/>
    <cellStyle name="20% - Accent6 15" xfId="5922"/>
    <cellStyle name="20% - Accent6 2" xfId="5923"/>
    <cellStyle name="20% - Accent6 2 10" xfId="5924"/>
    <cellStyle name="20% - Accent6 2 10 2" xfId="5925"/>
    <cellStyle name="20% - Accent6 2 11" xfId="5926"/>
    <cellStyle name="20% - Accent6 2 2" xfId="5927"/>
    <cellStyle name="20% - Accent6 2 2 10" xfId="5928"/>
    <cellStyle name="20% - Accent6 2 2 2" xfId="5929"/>
    <cellStyle name="20% - Accent6 2 2 2 2" xfId="5930"/>
    <cellStyle name="20% - Accent6 2 2 2 2 2" xfId="5931"/>
    <cellStyle name="20% - Accent6 2 2 2 2 2 2" xfId="5932"/>
    <cellStyle name="20% - Accent6 2 2 2 2 2 2 2" xfId="5933"/>
    <cellStyle name="20% - Accent6 2 2 2 2 2 2 2 2" xfId="5934"/>
    <cellStyle name="20% - Accent6 2 2 2 2 2 2 2 2 2" xfId="5935"/>
    <cellStyle name="20% - Accent6 2 2 2 2 2 2 2 3" xfId="5936"/>
    <cellStyle name="20% - Accent6 2 2 2 2 2 2 3" xfId="5937"/>
    <cellStyle name="20% - Accent6 2 2 2 2 2 2 3 2" xfId="5938"/>
    <cellStyle name="20% - Accent6 2 2 2 2 2 2 3 2 2" xfId="5939"/>
    <cellStyle name="20% - Accent6 2 2 2 2 2 2 3 3" xfId="5940"/>
    <cellStyle name="20% - Accent6 2 2 2 2 2 2 4" xfId="5941"/>
    <cellStyle name="20% - Accent6 2 2 2 2 2 2 4 2" xfId="5942"/>
    <cellStyle name="20% - Accent6 2 2 2 2 2 2 5" xfId="5943"/>
    <cellStyle name="20% - Accent6 2 2 2 2 2 3" xfId="5944"/>
    <cellStyle name="20% - Accent6 2 2 2 2 2 3 2" xfId="5945"/>
    <cellStyle name="20% - Accent6 2 2 2 2 2 3 2 2" xfId="5946"/>
    <cellStyle name="20% - Accent6 2 2 2 2 2 3 3" xfId="5947"/>
    <cellStyle name="20% - Accent6 2 2 2 2 2 4" xfId="5948"/>
    <cellStyle name="20% - Accent6 2 2 2 2 2 4 2" xfId="5949"/>
    <cellStyle name="20% - Accent6 2 2 2 2 2 4 2 2" xfId="5950"/>
    <cellStyle name="20% - Accent6 2 2 2 2 2 4 3" xfId="5951"/>
    <cellStyle name="20% - Accent6 2 2 2 2 2 5" xfId="5952"/>
    <cellStyle name="20% - Accent6 2 2 2 2 2 5 2" xfId="5953"/>
    <cellStyle name="20% - Accent6 2 2 2 2 2 6" xfId="5954"/>
    <cellStyle name="20% - Accent6 2 2 2 2 3" xfId="5955"/>
    <cellStyle name="20% - Accent6 2 2 2 2 3 2" xfId="5956"/>
    <cellStyle name="20% - Accent6 2 2 2 2 3 2 2" xfId="5957"/>
    <cellStyle name="20% - Accent6 2 2 2 2 3 2 2 2" xfId="5958"/>
    <cellStyle name="20% - Accent6 2 2 2 2 3 2 3" xfId="5959"/>
    <cellStyle name="20% - Accent6 2 2 2 2 3 3" xfId="5960"/>
    <cellStyle name="20% - Accent6 2 2 2 2 3 3 2" xfId="5961"/>
    <cellStyle name="20% - Accent6 2 2 2 2 3 3 2 2" xfId="5962"/>
    <cellStyle name="20% - Accent6 2 2 2 2 3 3 3" xfId="5963"/>
    <cellStyle name="20% - Accent6 2 2 2 2 3 4" xfId="5964"/>
    <cellStyle name="20% - Accent6 2 2 2 2 3 4 2" xfId="5965"/>
    <cellStyle name="20% - Accent6 2 2 2 2 3 5" xfId="5966"/>
    <cellStyle name="20% - Accent6 2 2 2 2 4" xfId="5967"/>
    <cellStyle name="20% - Accent6 2 2 2 2 4 2" xfId="5968"/>
    <cellStyle name="20% - Accent6 2 2 2 2 4 2 2" xfId="5969"/>
    <cellStyle name="20% - Accent6 2 2 2 2 4 3" xfId="5970"/>
    <cellStyle name="20% - Accent6 2 2 2 2 5" xfId="5971"/>
    <cellStyle name="20% - Accent6 2 2 2 2 5 2" xfId="5972"/>
    <cellStyle name="20% - Accent6 2 2 2 2 5 2 2" xfId="5973"/>
    <cellStyle name="20% - Accent6 2 2 2 2 5 3" xfId="5974"/>
    <cellStyle name="20% - Accent6 2 2 2 2 6" xfId="5975"/>
    <cellStyle name="20% - Accent6 2 2 2 2 6 2" xfId="5976"/>
    <cellStyle name="20% - Accent6 2 2 2 2 7" xfId="5977"/>
    <cellStyle name="20% - Accent6 2 2 2 3" xfId="5978"/>
    <cellStyle name="20% - Accent6 2 2 2 3 2" xfId="5979"/>
    <cellStyle name="20% - Accent6 2 2 2 3 2 2" xfId="5980"/>
    <cellStyle name="20% - Accent6 2 2 2 3 2 2 2" xfId="5981"/>
    <cellStyle name="20% - Accent6 2 2 2 3 2 2 2 2" xfId="5982"/>
    <cellStyle name="20% - Accent6 2 2 2 3 2 2 3" xfId="5983"/>
    <cellStyle name="20% - Accent6 2 2 2 3 2 3" xfId="5984"/>
    <cellStyle name="20% - Accent6 2 2 2 3 2 3 2" xfId="5985"/>
    <cellStyle name="20% - Accent6 2 2 2 3 2 3 2 2" xfId="5986"/>
    <cellStyle name="20% - Accent6 2 2 2 3 2 3 3" xfId="5987"/>
    <cellStyle name="20% - Accent6 2 2 2 3 2 4" xfId="5988"/>
    <cellStyle name="20% - Accent6 2 2 2 3 2 4 2" xfId="5989"/>
    <cellStyle name="20% - Accent6 2 2 2 3 2 5" xfId="5990"/>
    <cellStyle name="20% - Accent6 2 2 2 3 3" xfId="5991"/>
    <cellStyle name="20% - Accent6 2 2 2 3 3 2" xfId="5992"/>
    <cellStyle name="20% - Accent6 2 2 2 3 3 2 2" xfId="5993"/>
    <cellStyle name="20% - Accent6 2 2 2 3 3 3" xfId="5994"/>
    <cellStyle name="20% - Accent6 2 2 2 3 4" xfId="5995"/>
    <cellStyle name="20% - Accent6 2 2 2 3 4 2" xfId="5996"/>
    <cellStyle name="20% - Accent6 2 2 2 3 4 2 2" xfId="5997"/>
    <cellStyle name="20% - Accent6 2 2 2 3 4 3" xfId="5998"/>
    <cellStyle name="20% - Accent6 2 2 2 3 5" xfId="5999"/>
    <cellStyle name="20% - Accent6 2 2 2 3 5 2" xfId="6000"/>
    <cellStyle name="20% - Accent6 2 2 2 3 6" xfId="6001"/>
    <cellStyle name="20% - Accent6 2 2 2 4" xfId="6002"/>
    <cellStyle name="20% - Accent6 2 2 2 4 2" xfId="6003"/>
    <cellStyle name="20% - Accent6 2 2 2 4 2 2" xfId="6004"/>
    <cellStyle name="20% - Accent6 2 2 2 4 2 2 2" xfId="6005"/>
    <cellStyle name="20% - Accent6 2 2 2 4 2 3" xfId="6006"/>
    <cellStyle name="20% - Accent6 2 2 2 4 3" xfId="6007"/>
    <cellStyle name="20% - Accent6 2 2 2 4 3 2" xfId="6008"/>
    <cellStyle name="20% - Accent6 2 2 2 4 3 2 2" xfId="6009"/>
    <cellStyle name="20% - Accent6 2 2 2 4 3 3" xfId="6010"/>
    <cellStyle name="20% - Accent6 2 2 2 4 4" xfId="6011"/>
    <cellStyle name="20% - Accent6 2 2 2 4 4 2" xfId="6012"/>
    <cellStyle name="20% - Accent6 2 2 2 4 5" xfId="6013"/>
    <cellStyle name="20% - Accent6 2 2 2 5" xfId="6014"/>
    <cellStyle name="20% - Accent6 2 2 2 5 2" xfId="6015"/>
    <cellStyle name="20% - Accent6 2 2 2 5 2 2" xfId="6016"/>
    <cellStyle name="20% - Accent6 2 2 2 5 3" xfId="6017"/>
    <cellStyle name="20% - Accent6 2 2 2 6" xfId="6018"/>
    <cellStyle name="20% - Accent6 2 2 2 6 2" xfId="6019"/>
    <cellStyle name="20% - Accent6 2 2 2 6 2 2" xfId="6020"/>
    <cellStyle name="20% - Accent6 2 2 2 6 3" xfId="6021"/>
    <cellStyle name="20% - Accent6 2 2 2 7" xfId="6022"/>
    <cellStyle name="20% - Accent6 2 2 2 7 2" xfId="6023"/>
    <cellStyle name="20% - Accent6 2 2 2 8" xfId="6024"/>
    <cellStyle name="20% - Accent6 2 2 3" xfId="6025"/>
    <cellStyle name="20% - Accent6 2 2 3 2" xfId="6026"/>
    <cellStyle name="20% - Accent6 2 2 3 2 2" xfId="6027"/>
    <cellStyle name="20% - Accent6 2 2 3 2 2 2" xfId="6028"/>
    <cellStyle name="20% - Accent6 2 2 3 2 2 2 2" xfId="6029"/>
    <cellStyle name="20% - Accent6 2 2 3 2 2 2 2 2" xfId="6030"/>
    <cellStyle name="20% - Accent6 2 2 3 2 2 2 2 2 2" xfId="6031"/>
    <cellStyle name="20% - Accent6 2 2 3 2 2 2 2 3" xfId="6032"/>
    <cellStyle name="20% - Accent6 2 2 3 2 2 2 3" xfId="6033"/>
    <cellStyle name="20% - Accent6 2 2 3 2 2 2 3 2" xfId="6034"/>
    <cellStyle name="20% - Accent6 2 2 3 2 2 2 3 2 2" xfId="6035"/>
    <cellStyle name="20% - Accent6 2 2 3 2 2 2 3 3" xfId="6036"/>
    <cellStyle name="20% - Accent6 2 2 3 2 2 2 4" xfId="6037"/>
    <cellStyle name="20% - Accent6 2 2 3 2 2 2 4 2" xfId="6038"/>
    <cellStyle name="20% - Accent6 2 2 3 2 2 2 5" xfId="6039"/>
    <cellStyle name="20% - Accent6 2 2 3 2 2 3" xfId="6040"/>
    <cellStyle name="20% - Accent6 2 2 3 2 2 3 2" xfId="6041"/>
    <cellStyle name="20% - Accent6 2 2 3 2 2 3 2 2" xfId="6042"/>
    <cellStyle name="20% - Accent6 2 2 3 2 2 3 3" xfId="6043"/>
    <cellStyle name="20% - Accent6 2 2 3 2 2 4" xfId="6044"/>
    <cellStyle name="20% - Accent6 2 2 3 2 2 4 2" xfId="6045"/>
    <cellStyle name="20% - Accent6 2 2 3 2 2 4 2 2" xfId="6046"/>
    <cellStyle name="20% - Accent6 2 2 3 2 2 4 3" xfId="6047"/>
    <cellStyle name="20% - Accent6 2 2 3 2 2 5" xfId="6048"/>
    <cellStyle name="20% - Accent6 2 2 3 2 2 5 2" xfId="6049"/>
    <cellStyle name="20% - Accent6 2 2 3 2 2 6" xfId="6050"/>
    <cellStyle name="20% - Accent6 2 2 3 2 3" xfId="6051"/>
    <cellStyle name="20% - Accent6 2 2 3 2 3 2" xfId="6052"/>
    <cellStyle name="20% - Accent6 2 2 3 2 3 2 2" xfId="6053"/>
    <cellStyle name="20% - Accent6 2 2 3 2 3 2 2 2" xfId="6054"/>
    <cellStyle name="20% - Accent6 2 2 3 2 3 2 3" xfId="6055"/>
    <cellStyle name="20% - Accent6 2 2 3 2 3 3" xfId="6056"/>
    <cellStyle name="20% - Accent6 2 2 3 2 3 3 2" xfId="6057"/>
    <cellStyle name="20% - Accent6 2 2 3 2 3 3 2 2" xfId="6058"/>
    <cellStyle name="20% - Accent6 2 2 3 2 3 3 3" xfId="6059"/>
    <cellStyle name="20% - Accent6 2 2 3 2 3 4" xfId="6060"/>
    <cellStyle name="20% - Accent6 2 2 3 2 3 4 2" xfId="6061"/>
    <cellStyle name="20% - Accent6 2 2 3 2 3 5" xfId="6062"/>
    <cellStyle name="20% - Accent6 2 2 3 2 4" xfId="6063"/>
    <cellStyle name="20% - Accent6 2 2 3 2 4 2" xfId="6064"/>
    <cellStyle name="20% - Accent6 2 2 3 2 4 2 2" xfId="6065"/>
    <cellStyle name="20% - Accent6 2 2 3 2 4 3" xfId="6066"/>
    <cellStyle name="20% - Accent6 2 2 3 2 5" xfId="6067"/>
    <cellStyle name="20% - Accent6 2 2 3 2 5 2" xfId="6068"/>
    <cellStyle name="20% - Accent6 2 2 3 2 5 2 2" xfId="6069"/>
    <cellStyle name="20% - Accent6 2 2 3 2 5 3" xfId="6070"/>
    <cellStyle name="20% - Accent6 2 2 3 2 6" xfId="6071"/>
    <cellStyle name="20% - Accent6 2 2 3 2 6 2" xfId="6072"/>
    <cellStyle name="20% - Accent6 2 2 3 2 7" xfId="6073"/>
    <cellStyle name="20% - Accent6 2 2 3 3" xfId="6074"/>
    <cellStyle name="20% - Accent6 2 2 3 3 2" xfId="6075"/>
    <cellStyle name="20% - Accent6 2 2 3 3 2 2" xfId="6076"/>
    <cellStyle name="20% - Accent6 2 2 3 3 2 2 2" xfId="6077"/>
    <cellStyle name="20% - Accent6 2 2 3 3 2 2 2 2" xfId="6078"/>
    <cellStyle name="20% - Accent6 2 2 3 3 2 2 3" xfId="6079"/>
    <cellStyle name="20% - Accent6 2 2 3 3 2 3" xfId="6080"/>
    <cellStyle name="20% - Accent6 2 2 3 3 2 3 2" xfId="6081"/>
    <cellStyle name="20% - Accent6 2 2 3 3 2 3 2 2" xfId="6082"/>
    <cellStyle name="20% - Accent6 2 2 3 3 2 3 3" xfId="6083"/>
    <cellStyle name="20% - Accent6 2 2 3 3 2 4" xfId="6084"/>
    <cellStyle name="20% - Accent6 2 2 3 3 2 4 2" xfId="6085"/>
    <cellStyle name="20% - Accent6 2 2 3 3 2 5" xfId="6086"/>
    <cellStyle name="20% - Accent6 2 2 3 3 3" xfId="6087"/>
    <cellStyle name="20% - Accent6 2 2 3 3 3 2" xfId="6088"/>
    <cellStyle name="20% - Accent6 2 2 3 3 3 2 2" xfId="6089"/>
    <cellStyle name="20% - Accent6 2 2 3 3 3 3" xfId="6090"/>
    <cellStyle name="20% - Accent6 2 2 3 3 4" xfId="6091"/>
    <cellStyle name="20% - Accent6 2 2 3 3 4 2" xfId="6092"/>
    <cellStyle name="20% - Accent6 2 2 3 3 4 2 2" xfId="6093"/>
    <cellStyle name="20% - Accent6 2 2 3 3 4 3" xfId="6094"/>
    <cellStyle name="20% - Accent6 2 2 3 3 5" xfId="6095"/>
    <cellStyle name="20% - Accent6 2 2 3 3 5 2" xfId="6096"/>
    <cellStyle name="20% - Accent6 2 2 3 3 6" xfId="6097"/>
    <cellStyle name="20% - Accent6 2 2 3 4" xfId="6098"/>
    <cellStyle name="20% - Accent6 2 2 3 4 2" xfId="6099"/>
    <cellStyle name="20% - Accent6 2 2 3 4 2 2" xfId="6100"/>
    <cellStyle name="20% - Accent6 2 2 3 4 2 2 2" xfId="6101"/>
    <cellStyle name="20% - Accent6 2 2 3 4 2 3" xfId="6102"/>
    <cellStyle name="20% - Accent6 2 2 3 4 3" xfId="6103"/>
    <cellStyle name="20% - Accent6 2 2 3 4 3 2" xfId="6104"/>
    <cellStyle name="20% - Accent6 2 2 3 4 3 2 2" xfId="6105"/>
    <cellStyle name="20% - Accent6 2 2 3 4 3 3" xfId="6106"/>
    <cellStyle name="20% - Accent6 2 2 3 4 4" xfId="6107"/>
    <cellStyle name="20% - Accent6 2 2 3 4 4 2" xfId="6108"/>
    <cellStyle name="20% - Accent6 2 2 3 4 5" xfId="6109"/>
    <cellStyle name="20% - Accent6 2 2 3 5" xfId="6110"/>
    <cellStyle name="20% - Accent6 2 2 3 5 2" xfId="6111"/>
    <cellStyle name="20% - Accent6 2 2 3 5 2 2" xfId="6112"/>
    <cellStyle name="20% - Accent6 2 2 3 5 3" xfId="6113"/>
    <cellStyle name="20% - Accent6 2 2 3 6" xfId="6114"/>
    <cellStyle name="20% - Accent6 2 2 3 6 2" xfId="6115"/>
    <cellStyle name="20% - Accent6 2 2 3 6 2 2" xfId="6116"/>
    <cellStyle name="20% - Accent6 2 2 3 6 3" xfId="6117"/>
    <cellStyle name="20% - Accent6 2 2 3 7" xfId="6118"/>
    <cellStyle name="20% - Accent6 2 2 3 7 2" xfId="6119"/>
    <cellStyle name="20% - Accent6 2 2 3 8" xfId="6120"/>
    <cellStyle name="20% - Accent6 2 2 4" xfId="6121"/>
    <cellStyle name="20% - Accent6 2 2 4 2" xfId="6122"/>
    <cellStyle name="20% - Accent6 2 2 4 2 2" xfId="6123"/>
    <cellStyle name="20% - Accent6 2 2 4 2 2 2" xfId="6124"/>
    <cellStyle name="20% - Accent6 2 2 4 2 2 2 2" xfId="6125"/>
    <cellStyle name="20% - Accent6 2 2 4 2 2 2 2 2" xfId="6126"/>
    <cellStyle name="20% - Accent6 2 2 4 2 2 2 3" xfId="6127"/>
    <cellStyle name="20% - Accent6 2 2 4 2 2 3" xfId="6128"/>
    <cellStyle name="20% - Accent6 2 2 4 2 2 3 2" xfId="6129"/>
    <cellStyle name="20% - Accent6 2 2 4 2 2 3 2 2" xfId="6130"/>
    <cellStyle name="20% - Accent6 2 2 4 2 2 3 3" xfId="6131"/>
    <cellStyle name="20% - Accent6 2 2 4 2 2 4" xfId="6132"/>
    <cellStyle name="20% - Accent6 2 2 4 2 2 4 2" xfId="6133"/>
    <cellStyle name="20% - Accent6 2 2 4 2 2 5" xfId="6134"/>
    <cellStyle name="20% - Accent6 2 2 4 2 3" xfId="6135"/>
    <cellStyle name="20% - Accent6 2 2 4 2 3 2" xfId="6136"/>
    <cellStyle name="20% - Accent6 2 2 4 2 3 2 2" xfId="6137"/>
    <cellStyle name="20% - Accent6 2 2 4 2 3 3" xfId="6138"/>
    <cellStyle name="20% - Accent6 2 2 4 2 4" xfId="6139"/>
    <cellStyle name="20% - Accent6 2 2 4 2 4 2" xfId="6140"/>
    <cellStyle name="20% - Accent6 2 2 4 2 4 2 2" xfId="6141"/>
    <cellStyle name="20% - Accent6 2 2 4 2 4 3" xfId="6142"/>
    <cellStyle name="20% - Accent6 2 2 4 2 5" xfId="6143"/>
    <cellStyle name="20% - Accent6 2 2 4 2 5 2" xfId="6144"/>
    <cellStyle name="20% - Accent6 2 2 4 2 6" xfId="6145"/>
    <cellStyle name="20% - Accent6 2 2 4 3" xfId="6146"/>
    <cellStyle name="20% - Accent6 2 2 4 3 2" xfId="6147"/>
    <cellStyle name="20% - Accent6 2 2 4 3 2 2" xfId="6148"/>
    <cellStyle name="20% - Accent6 2 2 4 3 2 2 2" xfId="6149"/>
    <cellStyle name="20% - Accent6 2 2 4 3 2 3" xfId="6150"/>
    <cellStyle name="20% - Accent6 2 2 4 3 3" xfId="6151"/>
    <cellStyle name="20% - Accent6 2 2 4 3 3 2" xfId="6152"/>
    <cellStyle name="20% - Accent6 2 2 4 3 3 2 2" xfId="6153"/>
    <cellStyle name="20% - Accent6 2 2 4 3 3 3" xfId="6154"/>
    <cellStyle name="20% - Accent6 2 2 4 3 4" xfId="6155"/>
    <cellStyle name="20% - Accent6 2 2 4 3 4 2" xfId="6156"/>
    <cellStyle name="20% - Accent6 2 2 4 3 5" xfId="6157"/>
    <cellStyle name="20% - Accent6 2 2 4 4" xfId="6158"/>
    <cellStyle name="20% - Accent6 2 2 4 4 2" xfId="6159"/>
    <cellStyle name="20% - Accent6 2 2 4 4 2 2" xfId="6160"/>
    <cellStyle name="20% - Accent6 2 2 4 4 3" xfId="6161"/>
    <cellStyle name="20% - Accent6 2 2 4 5" xfId="6162"/>
    <cellStyle name="20% - Accent6 2 2 4 5 2" xfId="6163"/>
    <cellStyle name="20% - Accent6 2 2 4 5 2 2" xfId="6164"/>
    <cellStyle name="20% - Accent6 2 2 4 5 3" xfId="6165"/>
    <cellStyle name="20% - Accent6 2 2 4 6" xfId="6166"/>
    <cellStyle name="20% - Accent6 2 2 4 6 2" xfId="6167"/>
    <cellStyle name="20% - Accent6 2 2 4 7" xfId="6168"/>
    <cellStyle name="20% - Accent6 2 2 5" xfId="6169"/>
    <cellStyle name="20% - Accent6 2 2 5 2" xfId="6170"/>
    <cellStyle name="20% - Accent6 2 2 5 2 2" xfId="6171"/>
    <cellStyle name="20% - Accent6 2 2 5 2 2 2" xfId="6172"/>
    <cellStyle name="20% - Accent6 2 2 5 2 2 2 2" xfId="6173"/>
    <cellStyle name="20% - Accent6 2 2 5 2 2 3" xfId="6174"/>
    <cellStyle name="20% - Accent6 2 2 5 2 3" xfId="6175"/>
    <cellStyle name="20% - Accent6 2 2 5 2 3 2" xfId="6176"/>
    <cellStyle name="20% - Accent6 2 2 5 2 3 2 2" xfId="6177"/>
    <cellStyle name="20% - Accent6 2 2 5 2 3 3" xfId="6178"/>
    <cellStyle name="20% - Accent6 2 2 5 2 4" xfId="6179"/>
    <cellStyle name="20% - Accent6 2 2 5 2 4 2" xfId="6180"/>
    <cellStyle name="20% - Accent6 2 2 5 2 5" xfId="6181"/>
    <cellStyle name="20% - Accent6 2 2 5 3" xfId="6182"/>
    <cellStyle name="20% - Accent6 2 2 5 3 2" xfId="6183"/>
    <cellStyle name="20% - Accent6 2 2 5 3 2 2" xfId="6184"/>
    <cellStyle name="20% - Accent6 2 2 5 3 3" xfId="6185"/>
    <cellStyle name="20% - Accent6 2 2 5 4" xfId="6186"/>
    <cellStyle name="20% - Accent6 2 2 5 4 2" xfId="6187"/>
    <cellStyle name="20% - Accent6 2 2 5 4 2 2" xfId="6188"/>
    <cellStyle name="20% - Accent6 2 2 5 4 3" xfId="6189"/>
    <cellStyle name="20% - Accent6 2 2 5 5" xfId="6190"/>
    <cellStyle name="20% - Accent6 2 2 5 5 2" xfId="6191"/>
    <cellStyle name="20% - Accent6 2 2 5 6" xfId="6192"/>
    <cellStyle name="20% - Accent6 2 2 6" xfId="6193"/>
    <cellStyle name="20% - Accent6 2 2 6 2" xfId="6194"/>
    <cellStyle name="20% - Accent6 2 2 6 2 2" xfId="6195"/>
    <cellStyle name="20% - Accent6 2 2 6 2 2 2" xfId="6196"/>
    <cellStyle name="20% - Accent6 2 2 6 2 3" xfId="6197"/>
    <cellStyle name="20% - Accent6 2 2 6 3" xfId="6198"/>
    <cellStyle name="20% - Accent6 2 2 6 3 2" xfId="6199"/>
    <cellStyle name="20% - Accent6 2 2 6 3 2 2" xfId="6200"/>
    <cellStyle name="20% - Accent6 2 2 6 3 3" xfId="6201"/>
    <cellStyle name="20% - Accent6 2 2 6 4" xfId="6202"/>
    <cellStyle name="20% - Accent6 2 2 6 4 2" xfId="6203"/>
    <cellStyle name="20% - Accent6 2 2 6 5" xfId="6204"/>
    <cellStyle name="20% - Accent6 2 2 7" xfId="6205"/>
    <cellStyle name="20% - Accent6 2 2 7 2" xfId="6206"/>
    <cellStyle name="20% - Accent6 2 2 7 2 2" xfId="6207"/>
    <cellStyle name="20% - Accent6 2 2 7 3" xfId="6208"/>
    <cellStyle name="20% - Accent6 2 2 8" xfId="6209"/>
    <cellStyle name="20% - Accent6 2 2 8 2" xfId="6210"/>
    <cellStyle name="20% - Accent6 2 2 8 2 2" xfId="6211"/>
    <cellStyle name="20% - Accent6 2 2 8 3" xfId="6212"/>
    <cellStyle name="20% - Accent6 2 2 9" xfId="6213"/>
    <cellStyle name="20% - Accent6 2 2 9 2" xfId="6214"/>
    <cellStyle name="20% - Accent6 2 3" xfId="6215"/>
    <cellStyle name="20% - Accent6 2 3 2" xfId="6216"/>
    <cellStyle name="20% - Accent6 2 3 2 2" xfId="6217"/>
    <cellStyle name="20% - Accent6 2 3 2 2 2" xfId="6218"/>
    <cellStyle name="20% - Accent6 2 3 2 2 2 2" xfId="6219"/>
    <cellStyle name="20% - Accent6 2 3 2 2 2 2 2" xfId="6220"/>
    <cellStyle name="20% - Accent6 2 3 2 2 2 2 2 2" xfId="6221"/>
    <cellStyle name="20% - Accent6 2 3 2 2 2 2 3" xfId="6222"/>
    <cellStyle name="20% - Accent6 2 3 2 2 2 3" xfId="6223"/>
    <cellStyle name="20% - Accent6 2 3 2 2 2 3 2" xfId="6224"/>
    <cellStyle name="20% - Accent6 2 3 2 2 2 3 2 2" xfId="6225"/>
    <cellStyle name="20% - Accent6 2 3 2 2 2 3 3" xfId="6226"/>
    <cellStyle name="20% - Accent6 2 3 2 2 2 4" xfId="6227"/>
    <cellStyle name="20% - Accent6 2 3 2 2 2 4 2" xfId="6228"/>
    <cellStyle name="20% - Accent6 2 3 2 2 2 5" xfId="6229"/>
    <cellStyle name="20% - Accent6 2 3 2 2 3" xfId="6230"/>
    <cellStyle name="20% - Accent6 2 3 2 2 3 2" xfId="6231"/>
    <cellStyle name="20% - Accent6 2 3 2 2 3 2 2" xfId="6232"/>
    <cellStyle name="20% - Accent6 2 3 2 2 3 3" xfId="6233"/>
    <cellStyle name="20% - Accent6 2 3 2 2 4" xfId="6234"/>
    <cellStyle name="20% - Accent6 2 3 2 2 4 2" xfId="6235"/>
    <cellStyle name="20% - Accent6 2 3 2 2 4 2 2" xfId="6236"/>
    <cellStyle name="20% - Accent6 2 3 2 2 4 3" xfId="6237"/>
    <cellStyle name="20% - Accent6 2 3 2 2 5" xfId="6238"/>
    <cellStyle name="20% - Accent6 2 3 2 2 5 2" xfId="6239"/>
    <cellStyle name="20% - Accent6 2 3 2 2 6" xfId="6240"/>
    <cellStyle name="20% - Accent6 2 3 2 3" xfId="6241"/>
    <cellStyle name="20% - Accent6 2 3 2 3 2" xfId="6242"/>
    <cellStyle name="20% - Accent6 2 3 2 3 2 2" xfId="6243"/>
    <cellStyle name="20% - Accent6 2 3 2 3 2 2 2" xfId="6244"/>
    <cellStyle name="20% - Accent6 2 3 2 3 2 3" xfId="6245"/>
    <cellStyle name="20% - Accent6 2 3 2 3 3" xfId="6246"/>
    <cellStyle name="20% - Accent6 2 3 2 3 3 2" xfId="6247"/>
    <cellStyle name="20% - Accent6 2 3 2 3 3 2 2" xfId="6248"/>
    <cellStyle name="20% - Accent6 2 3 2 3 3 3" xfId="6249"/>
    <cellStyle name="20% - Accent6 2 3 2 3 4" xfId="6250"/>
    <cellStyle name="20% - Accent6 2 3 2 3 4 2" xfId="6251"/>
    <cellStyle name="20% - Accent6 2 3 2 3 5" xfId="6252"/>
    <cellStyle name="20% - Accent6 2 3 2 4" xfId="6253"/>
    <cellStyle name="20% - Accent6 2 3 2 4 2" xfId="6254"/>
    <cellStyle name="20% - Accent6 2 3 2 4 2 2" xfId="6255"/>
    <cellStyle name="20% - Accent6 2 3 2 4 3" xfId="6256"/>
    <cellStyle name="20% - Accent6 2 3 2 5" xfId="6257"/>
    <cellStyle name="20% - Accent6 2 3 2 5 2" xfId="6258"/>
    <cellStyle name="20% - Accent6 2 3 2 5 2 2" xfId="6259"/>
    <cellStyle name="20% - Accent6 2 3 2 5 3" xfId="6260"/>
    <cellStyle name="20% - Accent6 2 3 2 6" xfId="6261"/>
    <cellStyle name="20% - Accent6 2 3 2 6 2" xfId="6262"/>
    <cellStyle name="20% - Accent6 2 3 2 7" xfId="6263"/>
    <cellStyle name="20% - Accent6 2 3 3" xfId="6264"/>
    <cellStyle name="20% - Accent6 2 3 3 2" xfId="6265"/>
    <cellStyle name="20% - Accent6 2 3 3 2 2" xfId="6266"/>
    <cellStyle name="20% - Accent6 2 3 3 2 2 2" xfId="6267"/>
    <cellStyle name="20% - Accent6 2 3 3 2 2 2 2" xfId="6268"/>
    <cellStyle name="20% - Accent6 2 3 3 2 2 3" xfId="6269"/>
    <cellStyle name="20% - Accent6 2 3 3 2 3" xfId="6270"/>
    <cellStyle name="20% - Accent6 2 3 3 2 3 2" xfId="6271"/>
    <cellStyle name="20% - Accent6 2 3 3 2 3 2 2" xfId="6272"/>
    <cellStyle name="20% - Accent6 2 3 3 2 3 3" xfId="6273"/>
    <cellStyle name="20% - Accent6 2 3 3 2 4" xfId="6274"/>
    <cellStyle name="20% - Accent6 2 3 3 2 4 2" xfId="6275"/>
    <cellStyle name="20% - Accent6 2 3 3 2 5" xfId="6276"/>
    <cellStyle name="20% - Accent6 2 3 3 3" xfId="6277"/>
    <cellStyle name="20% - Accent6 2 3 3 3 2" xfId="6278"/>
    <cellStyle name="20% - Accent6 2 3 3 3 2 2" xfId="6279"/>
    <cellStyle name="20% - Accent6 2 3 3 3 3" xfId="6280"/>
    <cellStyle name="20% - Accent6 2 3 3 4" xfId="6281"/>
    <cellStyle name="20% - Accent6 2 3 3 4 2" xfId="6282"/>
    <cellStyle name="20% - Accent6 2 3 3 4 2 2" xfId="6283"/>
    <cellStyle name="20% - Accent6 2 3 3 4 3" xfId="6284"/>
    <cellStyle name="20% - Accent6 2 3 3 5" xfId="6285"/>
    <cellStyle name="20% - Accent6 2 3 3 5 2" xfId="6286"/>
    <cellStyle name="20% - Accent6 2 3 3 6" xfId="6287"/>
    <cellStyle name="20% - Accent6 2 3 4" xfId="6288"/>
    <cellStyle name="20% - Accent6 2 3 4 2" xfId="6289"/>
    <cellStyle name="20% - Accent6 2 3 4 2 2" xfId="6290"/>
    <cellStyle name="20% - Accent6 2 3 4 2 2 2" xfId="6291"/>
    <cellStyle name="20% - Accent6 2 3 4 2 3" xfId="6292"/>
    <cellStyle name="20% - Accent6 2 3 4 3" xfId="6293"/>
    <cellStyle name="20% - Accent6 2 3 4 3 2" xfId="6294"/>
    <cellStyle name="20% - Accent6 2 3 4 3 2 2" xfId="6295"/>
    <cellStyle name="20% - Accent6 2 3 4 3 3" xfId="6296"/>
    <cellStyle name="20% - Accent6 2 3 4 4" xfId="6297"/>
    <cellStyle name="20% - Accent6 2 3 4 4 2" xfId="6298"/>
    <cellStyle name="20% - Accent6 2 3 4 5" xfId="6299"/>
    <cellStyle name="20% - Accent6 2 3 5" xfId="6300"/>
    <cellStyle name="20% - Accent6 2 3 5 2" xfId="6301"/>
    <cellStyle name="20% - Accent6 2 3 5 2 2" xfId="6302"/>
    <cellStyle name="20% - Accent6 2 3 5 3" xfId="6303"/>
    <cellStyle name="20% - Accent6 2 3 6" xfId="6304"/>
    <cellStyle name="20% - Accent6 2 3 6 2" xfId="6305"/>
    <cellStyle name="20% - Accent6 2 3 6 2 2" xfId="6306"/>
    <cellStyle name="20% - Accent6 2 3 6 3" xfId="6307"/>
    <cellStyle name="20% - Accent6 2 3 7" xfId="6308"/>
    <cellStyle name="20% - Accent6 2 3 7 2" xfId="6309"/>
    <cellStyle name="20% - Accent6 2 3 8" xfId="6310"/>
    <cellStyle name="20% - Accent6 2 4" xfId="6311"/>
    <cellStyle name="20% - Accent6 2 4 2" xfId="6312"/>
    <cellStyle name="20% - Accent6 2 4 2 2" xfId="6313"/>
    <cellStyle name="20% - Accent6 2 4 2 2 2" xfId="6314"/>
    <cellStyle name="20% - Accent6 2 4 2 2 2 2" xfId="6315"/>
    <cellStyle name="20% - Accent6 2 4 2 2 2 2 2" xfId="6316"/>
    <cellStyle name="20% - Accent6 2 4 2 2 2 2 2 2" xfId="6317"/>
    <cellStyle name="20% - Accent6 2 4 2 2 2 2 3" xfId="6318"/>
    <cellStyle name="20% - Accent6 2 4 2 2 2 3" xfId="6319"/>
    <cellStyle name="20% - Accent6 2 4 2 2 2 3 2" xfId="6320"/>
    <cellStyle name="20% - Accent6 2 4 2 2 2 3 2 2" xfId="6321"/>
    <cellStyle name="20% - Accent6 2 4 2 2 2 3 3" xfId="6322"/>
    <cellStyle name="20% - Accent6 2 4 2 2 2 4" xfId="6323"/>
    <cellStyle name="20% - Accent6 2 4 2 2 2 4 2" xfId="6324"/>
    <cellStyle name="20% - Accent6 2 4 2 2 2 5" xfId="6325"/>
    <cellStyle name="20% - Accent6 2 4 2 2 3" xfId="6326"/>
    <cellStyle name="20% - Accent6 2 4 2 2 3 2" xfId="6327"/>
    <cellStyle name="20% - Accent6 2 4 2 2 3 2 2" xfId="6328"/>
    <cellStyle name="20% - Accent6 2 4 2 2 3 3" xfId="6329"/>
    <cellStyle name="20% - Accent6 2 4 2 2 4" xfId="6330"/>
    <cellStyle name="20% - Accent6 2 4 2 2 4 2" xfId="6331"/>
    <cellStyle name="20% - Accent6 2 4 2 2 4 2 2" xfId="6332"/>
    <cellStyle name="20% - Accent6 2 4 2 2 4 3" xfId="6333"/>
    <cellStyle name="20% - Accent6 2 4 2 2 5" xfId="6334"/>
    <cellStyle name="20% - Accent6 2 4 2 2 5 2" xfId="6335"/>
    <cellStyle name="20% - Accent6 2 4 2 2 6" xfId="6336"/>
    <cellStyle name="20% - Accent6 2 4 2 3" xfId="6337"/>
    <cellStyle name="20% - Accent6 2 4 2 3 2" xfId="6338"/>
    <cellStyle name="20% - Accent6 2 4 2 3 2 2" xfId="6339"/>
    <cellStyle name="20% - Accent6 2 4 2 3 2 2 2" xfId="6340"/>
    <cellStyle name="20% - Accent6 2 4 2 3 2 3" xfId="6341"/>
    <cellStyle name="20% - Accent6 2 4 2 3 3" xfId="6342"/>
    <cellStyle name="20% - Accent6 2 4 2 3 3 2" xfId="6343"/>
    <cellStyle name="20% - Accent6 2 4 2 3 3 2 2" xfId="6344"/>
    <cellStyle name="20% - Accent6 2 4 2 3 3 3" xfId="6345"/>
    <cellStyle name="20% - Accent6 2 4 2 3 4" xfId="6346"/>
    <cellStyle name="20% - Accent6 2 4 2 3 4 2" xfId="6347"/>
    <cellStyle name="20% - Accent6 2 4 2 3 5" xfId="6348"/>
    <cellStyle name="20% - Accent6 2 4 2 4" xfId="6349"/>
    <cellStyle name="20% - Accent6 2 4 2 4 2" xfId="6350"/>
    <cellStyle name="20% - Accent6 2 4 2 4 2 2" xfId="6351"/>
    <cellStyle name="20% - Accent6 2 4 2 4 3" xfId="6352"/>
    <cellStyle name="20% - Accent6 2 4 2 5" xfId="6353"/>
    <cellStyle name="20% - Accent6 2 4 2 5 2" xfId="6354"/>
    <cellStyle name="20% - Accent6 2 4 2 5 2 2" xfId="6355"/>
    <cellStyle name="20% - Accent6 2 4 2 5 3" xfId="6356"/>
    <cellStyle name="20% - Accent6 2 4 2 6" xfId="6357"/>
    <cellStyle name="20% - Accent6 2 4 2 6 2" xfId="6358"/>
    <cellStyle name="20% - Accent6 2 4 2 7" xfId="6359"/>
    <cellStyle name="20% - Accent6 2 4 3" xfId="6360"/>
    <cellStyle name="20% - Accent6 2 4 3 2" xfId="6361"/>
    <cellStyle name="20% - Accent6 2 4 3 2 2" xfId="6362"/>
    <cellStyle name="20% - Accent6 2 4 3 2 2 2" xfId="6363"/>
    <cellStyle name="20% - Accent6 2 4 3 2 2 2 2" xfId="6364"/>
    <cellStyle name="20% - Accent6 2 4 3 2 2 3" xfId="6365"/>
    <cellStyle name="20% - Accent6 2 4 3 2 3" xfId="6366"/>
    <cellStyle name="20% - Accent6 2 4 3 2 3 2" xfId="6367"/>
    <cellStyle name="20% - Accent6 2 4 3 2 3 2 2" xfId="6368"/>
    <cellStyle name="20% - Accent6 2 4 3 2 3 3" xfId="6369"/>
    <cellStyle name="20% - Accent6 2 4 3 2 4" xfId="6370"/>
    <cellStyle name="20% - Accent6 2 4 3 2 4 2" xfId="6371"/>
    <cellStyle name="20% - Accent6 2 4 3 2 5" xfId="6372"/>
    <cellStyle name="20% - Accent6 2 4 3 3" xfId="6373"/>
    <cellStyle name="20% - Accent6 2 4 3 3 2" xfId="6374"/>
    <cellStyle name="20% - Accent6 2 4 3 3 2 2" xfId="6375"/>
    <cellStyle name="20% - Accent6 2 4 3 3 3" xfId="6376"/>
    <cellStyle name="20% - Accent6 2 4 3 4" xfId="6377"/>
    <cellStyle name="20% - Accent6 2 4 3 4 2" xfId="6378"/>
    <cellStyle name="20% - Accent6 2 4 3 4 2 2" xfId="6379"/>
    <cellStyle name="20% - Accent6 2 4 3 4 3" xfId="6380"/>
    <cellStyle name="20% - Accent6 2 4 3 5" xfId="6381"/>
    <cellStyle name="20% - Accent6 2 4 3 5 2" xfId="6382"/>
    <cellStyle name="20% - Accent6 2 4 3 6" xfId="6383"/>
    <cellStyle name="20% - Accent6 2 4 4" xfId="6384"/>
    <cellStyle name="20% - Accent6 2 4 4 2" xfId="6385"/>
    <cellStyle name="20% - Accent6 2 4 4 2 2" xfId="6386"/>
    <cellStyle name="20% - Accent6 2 4 4 2 2 2" xfId="6387"/>
    <cellStyle name="20% - Accent6 2 4 4 2 3" xfId="6388"/>
    <cellStyle name="20% - Accent6 2 4 4 3" xfId="6389"/>
    <cellStyle name="20% - Accent6 2 4 4 3 2" xfId="6390"/>
    <cellStyle name="20% - Accent6 2 4 4 3 2 2" xfId="6391"/>
    <cellStyle name="20% - Accent6 2 4 4 3 3" xfId="6392"/>
    <cellStyle name="20% - Accent6 2 4 4 4" xfId="6393"/>
    <cellStyle name="20% - Accent6 2 4 4 4 2" xfId="6394"/>
    <cellStyle name="20% - Accent6 2 4 4 5" xfId="6395"/>
    <cellStyle name="20% - Accent6 2 4 5" xfId="6396"/>
    <cellStyle name="20% - Accent6 2 4 5 2" xfId="6397"/>
    <cellStyle name="20% - Accent6 2 4 5 2 2" xfId="6398"/>
    <cellStyle name="20% - Accent6 2 4 5 3" xfId="6399"/>
    <cellStyle name="20% - Accent6 2 4 6" xfId="6400"/>
    <cellStyle name="20% - Accent6 2 4 6 2" xfId="6401"/>
    <cellStyle name="20% - Accent6 2 4 6 2 2" xfId="6402"/>
    <cellStyle name="20% - Accent6 2 4 6 3" xfId="6403"/>
    <cellStyle name="20% - Accent6 2 4 7" xfId="6404"/>
    <cellStyle name="20% - Accent6 2 4 7 2" xfId="6405"/>
    <cellStyle name="20% - Accent6 2 4 8" xfId="6406"/>
    <cellStyle name="20% - Accent6 2 5" xfId="6407"/>
    <cellStyle name="20% - Accent6 2 5 2" xfId="6408"/>
    <cellStyle name="20% - Accent6 2 5 2 2" xfId="6409"/>
    <cellStyle name="20% - Accent6 2 5 2 2 2" xfId="6410"/>
    <cellStyle name="20% - Accent6 2 5 2 2 2 2" xfId="6411"/>
    <cellStyle name="20% - Accent6 2 5 2 2 2 2 2" xfId="6412"/>
    <cellStyle name="20% - Accent6 2 5 2 2 2 3" xfId="6413"/>
    <cellStyle name="20% - Accent6 2 5 2 2 3" xfId="6414"/>
    <cellStyle name="20% - Accent6 2 5 2 2 3 2" xfId="6415"/>
    <cellStyle name="20% - Accent6 2 5 2 2 3 2 2" xfId="6416"/>
    <cellStyle name="20% - Accent6 2 5 2 2 3 3" xfId="6417"/>
    <cellStyle name="20% - Accent6 2 5 2 2 4" xfId="6418"/>
    <cellStyle name="20% - Accent6 2 5 2 2 4 2" xfId="6419"/>
    <cellStyle name="20% - Accent6 2 5 2 2 5" xfId="6420"/>
    <cellStyle name="20% - Accent6 2 5 2 3" xfId="6421"/>
    <cellStyle name="20% - Accent6 2 5 2 3 2" xfId="6422"/>
    <cellStyle name="20% - Accent6 2 5 2 3 2 2" xfId="6423"/>
    <cellStyle name="20% - Accent6 2 5 2 3 3" xfId="6424"/>
    <cellStyle name="20% - Accent6 2 5 2 4" xfId="6425"/>
    <cellStyle name="20% - Accent6 2 5 2 4 2" xfId="6426"/>
    <cellStyle name="20% - Accent6 2 5 2 4 2 2" xfId="6427"/>
    <cellStyle name="20% - Accent6 2 5 2 4 3" xfId="6428"/>
    <cellStyle name="20% - Accent6 2 5 2 5" xfId="6429"/>
    <cellStyle name="20% - Accent6 2 5 2 5 2" xfId="6430"/>
    <cellStyle name="20% - Accent6 2 5 2 6" xfId="6431"/>
    <cellStyle name="20% - Accent6 2 5 3" xfId="6432"/>
    <cellStyle name="20% - Accent6 2 5 3 2" xfId="6433"/>
    <cellStyle name="20% - Accent6 2 5 3 2 2" xfId="6434"/>
    <cellStyle name="20% - Accent6 2 5 3 2 2 2" xfId="6435"/>
    <cellStyle name="20% - Accent6 2 5 3 2 3" xfId="6436"/>
    <cellStyle name="20% - Accent6 2 5 3 3" xfId="6437"/>
    <cellStyle name="20% - Accent6 2 5 3 3 2" xfId="6438"/>
    <cellStyle name="20% - Accent6 2 5 3 3 2 2" xfId="6439"/>
    <cellStyle name="20% - Accent6 2 5 3 3 3" xfId="6440"/>
    <cellStyle name="20% - Accent6 2 5 3 4" xfId="6441"/>
    <cellStyle name="20% - Accent6 2 5 3 4 2" xfId="6442"/>
    <cellStyle name="20% - Accent6 2 5 3 5" xfId="6443"/>
    <cellStyle name="20% - Accent6 2 5 4" xfId="6444"/>
    <cellStyle name="20% - Accent6 2 5 4 2" xfId="6445"/>
    <cellStyle name="20% - Accent6 2 5 4 2 2" xfId="6446"/>
    <cellStyle name="20% - Accent6 2 5 4 3" xfId="6447"/>
    <cellStyle name="20% - Accent6 2 5 5" xfId="6448"/>
    <cellStyle name="20% - Accent6 2 5 5 2" xfId="6449"/>
    <cellStyle name="20% - Accent6 2 5 5 2 2" xfId="6450"/>
    <cellStyle name="20% - Accent6 2 5 5 3" xfId="6451"/>
    <cellStyle name="20% - Accent6 2 5 6" xfId="6452"/>
    <cellStyle name="20% - Accent6 2 5 6 2" xfId="6453"/>
    <cellStyle name="20% - Accent6 2 5 7" xfId="6454"/>
    <cellStyle name="20% - Accent6 2 6" xfId="6455"/>
    <cellStyle name="20% - Accent6 2 6 2" xfId="6456"/>
    <cellStyle name="20% - Accent6 2 6 2 2" xfId="6457"/>
    <cellStyle name="20% - Accent6 2 6 2 2 2" xfId="6458"/>
    <cellStyle name="20% - Accent6 2 6 2 2 2 2" xfId="6459"/>
    <cellStyle name="20% - Accent6 2 6 2 2 3" xfId="6460"/>
    <cellStyle name="20% - Accent6 2 6 2 3" xfId="6461"/>
    <cellStyle name="20% - Accent6 2 6 2 3 2" xfId="6462"/>
    <cellStyle name="20% - Accent6 2 6 2 3 2 2" xfId="6463"/>
    <cellStyle name="20% - Accent6 2 6 2 3 3" xfId="6464"/>
    <cellStyle name="20% - Accent6 2 6 2 4" xfId="6465"/>
    <cellStyle name="20% - Accent6 2 6 2 4 2" xfId="6466"/>
    <cellStyle name="20% - Accent6 2 6 2 5" xfId="6467"/>
    <cellStyle name="20% - Accent6 2 6 3" xfId="6468"/>
    <cellStyle name="20% - Accent6 2 6 3 2" xfId="6469"/>
    <cellStyle name="20% - Accent6 2 6 3 2 2" xfId="6470"/>
    <cellStyle name="20% - Accent6 2 6 3 3" xfId="6471"/>
    <cellStyle name="20% - Accent6 2 6 4" xfId="6472"/>
    <cellStyle name="20% - Accent6 2 6 4 2" xfId="6473"/>
    <cellStyle name="20% - Accent6 2 6 4 2 2" xfId="6474"/>
    <cellStyle name="20% - Accent6 2 6 4 3" xfId="6475"/>
    <cellStyle name="20% - Accent6 2 6 5" xfId="6476"/>
    <cellStyle name="20% - Accent6 2 6 5 2" xfId="6477"/>
    <cellStyle name="20% - Accent6 2 6 6" xfId="6478"/>
    <cellStyle name="20% - Accent6 2 7" xfId="6479"/>
    <cellStyle name="20% - Accent6 2 7 2" xfId="6480"/>
    <cellStyle name="20% - Accent6 2 7 2 2" xfId="6481"/>
    <cellStyle name="20% - Accent6 2 7 2 2 2" xfId="6482"/>
    <cellStyle name="20% - Accent6 2 7 2 3" xfId="6483"/>
    <cellStyle name="20% - Accent6 2 7 3" xfId="6484"/>
    <cellStyle name="20% - Accent6 2 7 3 2" xfId="6485"/>
    <cellStyle name="20% - Accent6 2 7 3 2 2" xfId="6486"/>
    <cellStyle name="20% - Accent6 2 7 3 3" xfId="6487"/>
    <cellStyle name="20% - Accent6 2 7 4" xfId="6488"/>
    <cellStyle name="20% - Accent6 2 7 4 2" xfId="6489"/>
    <cellStyle name="20% - Accent6 2 7 5" xfId="6490"/>
    <cellStyle name="20% - Accent6 2 8" xfId="6491"/>
    <cellStyle name="20% - Accent6 2 8 2" xfId="6492"/>
    <cellStyle name="20% - Accent6 2 8 2 2" xfId="6493"/>
    <cellStyle name="20% - Accent6 2 8 3" xfId="6494"/>
    <cellStyle name="20% - Accent6 2 9" xfId="6495"/>
    <cellStyle name="20% - Accent6 2 9 2" xfId="6496"/>
    <cellStyle name="20% - Accent6 2 9 2 2" xfId="6497"/>
    <cellStyle name="20% - Accent6 2 9 3" xfId="6498"/>
    <cellStyle name="20% - Accent6 3" xfId="6499"/>
    <cellStyle name="20% - Accent6 3 10" xfId="6500"/>
    <cellStyle name="20% - Accent6 3 2" xfId="6501"/>
    <cellStyle name="20% - Accent6 3 2 2" xfId="6502"/>
    <cellStyle name="20% - Accent6 3 2 2 2" xfId="6503"/>
    <cellStyle name="20% - Accent6 3 2 2 2 2" xfId="6504"/>
    <cellStyle name="20% - Accent6 3 2 2 2 2 2" xfId="6505"/>
    <cellStyle name="20% - Accent6 3 2 2 2 2 2 2" xfId="6506"/>
    <cellStyle name="20% - Accent6 3 2 2 2 2 2 2 2" xfId="6507"/>
    <cellStyle name="20% - Accent6 3 2 2 2 2 2 3" xfId="6508"/>
    <cellStyle name="20% - Accent6 3 2 2 2 2 3" xfId="6509"/>
    <cellStyle name="20% - Accent6 3 2 2 2 2 3 2" xfId="6510"/>
    <cellStyle name="20% - Accent6 3 2 2 2 2 3 2 2" xfId="6511"/>
    <cellStyle name="20% - Accent6 3 2 2 2 2 3 3" xfId="6512"/>
    <cellStyle name="20% - Accent6 3 2 2 2 2 4" xfId="6513"/>
    <cellStyle name="20% - Accent6 3 2 2 2 2 4 2" xfId="6514"/>
    <cellStyle name="20% - Accent6 3 2 2 2 2 5" xfId="6515"/>
    <cellStyle name="20% - Accent6 3 2 2 2 3" xfId="6516"/>
    <cellStyle name="20% - Accent6 3 2 2 2 3 2" xfId="6517"/>
    <cellStyle name="20% - Accent6 3 2 2 2 3 2 2" xfId="6518"/>
    <cellStyle name="20% - Accent6 3 2 2 2 3 3" xfId="6519"/>
    <cellStyle name="20% - Accent6 3 2 2 2 4" xfId="6520"/>
    <cellStyle name="20% - Accent6 3 2 2 2 4 2" xfId="6521"/>
    <cellStyle name="20% - Accent6 3 2 2 2 4 2 2" xfId="6522"/>
    <cellStyle name="20% - Accent6 3 2 2 2 4 3" xfId="6523"/>
    <cellStyle name="20% - Accent6 3 2 2 2 5" xfId="6524"/>
    <cellStyle name="20% - Accent6 3 2 2 2 5 2" xfId="6525"/>
    <cellStyle name="20% - Accent6 3 2 2 2 6" xfId="6526"/>
    <cellStyle name="20% - Accent6 3 2 2 3" xfId="6527"/>
    <cellStyle name="20% - Accent6 3 2 2 3 2" xfId="6528"/>
    <cellStyle name="20% - Accent6 3 2 2 3 2 2" xfId="6529"/>
    <cellStyle name="20% - Accent6 3 2 2 3 2 2 2" xfId="6530"/>
    <cellStyle name="20% - Accent6 3 2 2 3 2 3" xfId="6531"/>
    <cellStyle name="20% - Accent6 3 2 2 3 3" xfId="6532"/>
    <cellStyle name="20% - Accent6 3 2 2 3 3 2" xfId="6533"/>
    <cellStyle name="20% - Accent6 3 2 2 3 3 2 2" xfId="6534"/>
    <cellStyle name="20% - Accent6 3 2 2 3 3 3" xfId="6535"/>
    <cellStyle name="20% - Accent6 3 2 2 3 4" xfId="6536"/>
    <cellStyle name="20% - Accent6 3 2 2 3 4 2" xfId="6537"/>
    <cellStyle name="20% - Accent6 3 2 2 3 5" xfId="6538"/>
    <cellStyle name="20% - Accent6 3 2 2 4" xfId="6539"/>
    <cellStyle name="20% - Accent6 3 2 2 4 2" xfId="6540"/>
    <cellStyle name="20% - Accent6 3 2 2 4 2 2" xfId="6541"/>
    <cellStyle name="20% - Accent6 3 2 2 4 3" xfId="6542"/>
    <cellStyle name="20% - Accent6 3 2 2 5" xfId="6543"/>
    <cellStyle name="20% - Accent6 3 2 2 5 2" xfId="6544"/>
    <cellStyle name="20% - Accent6 3 2 2 5 2 2" xfId="6545"/>
    <cellStyle name="20% - Accent6 3 2 2 5 3" xfId="6546"/>
    <cellStyle name="20% - Accent6 3 2 2 6" xfId="6547"/>
    <cellStyle name="20% - Accent6 3 2 2 6 2" xfId="6548"/>
    <cellStyle name="20% - Accent6 3 2 2 7" xfId="6549"/>
    <cellStyle name="20% - Accent6 3 2 3" xfId="6550"/>
    <cellStyle name="20% - Accent6 3 2 3 2" xfId="6551"/>
    <cellStyle name="20% - Accent6 3 2 3 2 2" xfId="6552"/>
    <cellStyle name="20% - Accent6 3 2 3 2 2 2" xfId="6553"/>
    <cellStyle name="20% - Accent6 3 2 3 2 2 2 2" xfId="6554"/>
    <cellStyle name="20% - Accent6 3 2 3 2 2 3" xfId="6555"/>
    <cellStyle name="20% - Accent6 3 2 3 2 3" xfId="6556"/>
    <cellStyle name="20% - Accent6 3 2 3 2 3 2" xfId="6557"/>
    <cellStyle name="20% - Accent6 3 2 3 2 3 2 2" xfId="6558"/>
    <cellStyle name="20% - Accent6 3 2 3 2 3 3" xfId="6559"/>
    <cellStyle name="20% - Accent6 3 2 3 2 4" xfId="6560"/>
    <cellStyle name="20% - Accent6 3 2 3 2 4 2" xfId="6561"/>
    <cellStyle name="20% - Accent6 3 2 3 2 5" xfId="6562"/>
    <cellStyle name="20% - Accent6 3 2 3 3" xfId="6563"/>
    <cellStyle name="20% - Accent6 3 2 3 3 2" xfId="6564"/>
    <cellStyle name="20% - Accent6 3 2 3 3 2 2" xfId="6565"/>
    <cellStyle name="20% - Accent6 3 2 3 3 3" xfId="6566"/>
    <cellStyle name="20% - Accent6 3 2 3 4" xfId="6567"/>
    <cellStyle name="20% - Accent6 3 2 3 4 2" xfId="6568"/>
    <cellStyle name="20% - Accent6 3 2 3 4 2 2" xfId="6569"/>
    <cellStyle name="20% - Accent6 3 2 3 4 3" xfId="6570"/>
    <cellStyle name="20% - Accent6 3 2 3 5" xfId="6571"/>
    <cellStyle name="20% - Accent6 3 2 3 5 2" xfId="6572"/>
    <cellStyle name="20% - Accent6 3 2 3 6" xfId="6573"/>
    <cellStyle name="20% - Accent6 3 2 4" xfId="6574"/>
    <cellStyle name="20% - Accent6 3 2 4 2" xfId="6575"/>
    <cellStyle name="20% - Accent6 3 2 4 2 2" xfId="6576"/>
    <cellStyle name="20% - Accent6 3 2 4 2 2 2" xfId="6577"/>
    <cellStyle name="20% - Accent6 3 2 4 2 3" xfId="6578"/>
    <cellStyle name="20% - Accent6 3 2 4 3" xfId="6579"/>
    <cellStyle name="20% - Accent6 3 2 4 3 2" xfId="6580"/>
    <cellStyle name="20% - Accent6 3 2 4 3 2 2" xfId="6581"/>
    <cellStyle name="20% - Accent6 3 2 4 3 3" xfId="6582"/>
    <cellStyle name="20% - Accent6 3 2 4 4" xfId="6583"/>
    <cellStyle name="20% - Accent6 3 2 4 4 2" xfId="6584"/>
    <cellStyle name="20% - Accent6 3 2 4 5" xfId="6585"/>
    <cellStyle name="20% - Accent6 3 2 5" xfId="6586"/>
    <cellStyle name="20% - Accent6 3 2 5 2" xfId="6587"/>
    <cellStyle name="20% - Accent6 3 2 5 2 2" xfId="6588"/>
    <cellStyle name="20% - Accent6 3 2 5 3" xfId="6589"/>
    <cellStyle name="20% - Accent6 3 2 6" xfId="6590"/>
    <cellStyle name="20% - Accent6 3 2 6 2" xfId="6591"/>
    <cellStyle name="20% - Accent6 3 2 6 2 2" xfId="6592"/>
    <cellStyle name="20% - Accent6 3 2 6 3" xfId="6593"/>
    <cellStyle name="20% - Accent6 3 2 7" xfId="6594"/>
    <cellStyle name="20% - Accent6 3 2 7 2" xfId="6595"/>
    <cellStyle name="20% - Accent6 3 2 8" xfId="6596"/>
    <cellStyle name="20% - Accent6 3 3" xfId="6597"/>
    <cellStyle name="20% - Accent6 3 3 2" xfId="6598"/>
    <cellStyle name="20% - Accent6 3 3 2 2" xfId="6599"/>
    <cellStyle name="20% - Accent6 3 3 2 2 2" xfId="6600"/>
    <cellStyle name="20% - Accent6 3 3 2 2 2 2" xfId="6601"/>
    <cellStyle name="20% - Accent6 3 3 2 2 2 2 2" xfId="6602"/>
    <cellStyle name="20% - Accent6 3 3 2 2 2 2 2 2" xfId="6603"/>
    <cellStyle name="20% - Accent6 3 3 2 2 2 2 3" xfId="6604"/>
    <cellStyle name="20% - Accent6 3 3 2 2 2 3" xfId="6605"/>
    <cellStyle name="20% - Accent6 3 3 2 2 2 3 2" xfId="6606"/>
    <cellStyle name="20% - Accent6 3 3 2 2 2 3 2 2" xfId="6607"/>
    <cellStyle name="20% - Accent6 3 3 2 2 2 3 3" xfId="6608"/>
    <cellStyle name="20% - Accent6 3 3 2 2 2 4" xfId="6609"/>
    <cellStyle name="20% - Accent6 3 3 2 2 2 4 2" xfId="6610"/>
    <cellStyle name="20% - Accent6 3 3 2 2 2 5" xfId="6611"/>
    <cellStyle name="20% - Accent6 3 3 2 2 3" xfId="6612"/>
    <cellStyle name="20% - Accent6 3 3 2 2 3 2" xfId="6613"/>
    <cellStyle name="20% - Accent6 3 3 2 2 3 2 2" xfId="6614"/>
    <cellStyle name="20% - Accent6 3 3 2 2 3 3" xfId="6615"/>
    <cellStyle name="20% - Accent6 3 3 2 2 4" xfId="6616"/>
    <cellStyle name="20% - Accent6 3 3 2 2 4 2" xfId="6617"/>
    <cellStyle name="20% - Accent6 3 3 2 2 4 2 2" xfId="6618"/>
    <cellStyle name="20% - Accent6 3 3 2 2 4 3" xfId="6619"/>
    <cellStyle name="20% - Accent6 3 3 2 2 5" xfId="6620"/>
    <cellStyle name="20% - Accent6 3 3 2 2 5 2" xfId="6621"/>
    <cellStyle name="20% - Accent6 3 3 2 2 6" xfId="6622"/>
    <cellStyle name="20% - Accent6 3 3 2 3" xfId="6623"/>
    <cellStyle name="20% - Accent6 3 3 2 3 2" xfId="6624"/>
    <cellStyle name="20% - Accent6 3 3 2 3 2 2" xfId="6625"/>
    <cellStyle name="20% - Accent6 3 3 2 3 2 2 2" xfId="6626"/>
    <cellStyle name="20% - Accent6 3 3 2 3 2 3" xfId="6627"/>
    <cellStyle name="20% - Accent6 3 3 2 3 3" xfId="6628"/>
    <cellStyle name="20% - Accent6 3 3 2 3 3 2" xfId="6629"/>
    <cellStyle name="20% - Accent6 3 3 2 3 3 2 2" xfId="6630"/>
    <cellStyle name="20% - Accent6 3 3 2 3 3 3" xfId="6631"/>
    <cellStyle name="20% - Accent6 3 3 2 3 4" xfId="6632"/>
    <cellStyle name="20% - Accent6 3 3 2 3 4 2" xfId="6633"/>
    <cellStyle name="20% - Accent6 3 3 2 3 5" xfId="6634"/>
    <cellStyle name="20% - Accent6 3 3 2 4" xfId="6635"/>
    <cellStyle name="20% - Accent6 3 3 2 4 2" xfId="6636"/>
    <cellStyle name="20% - Accent6 3 3 2 4 2 2" xfId="6637"/>
    <cellStyle name="20% - Accent6 3 3 2 4 3" xfId="6638"/>
    <cellStyle name="20% - Accent6 3 3 2 5" xfId="6639"/>
    <cellStyle name="20% - Accent6 3 3 2 5 2" xfId="6640"/>
    <cellStyle name="20% - Accent6 3 3 2 5 2 2" xfId="6641"/>
    <cellStyle name="20% - Accent6 3 3 2 5 3" xfId="6642"/>
    <cellStyle name="20% - Accent6 3 3 2 6" xfId="6643"/>
    <cellStyle name="20% - Accent6 3 3 2 6 2" xfId="6644"/>
    <cellStyle name="20% - Accent6 3 3 2 7" xfId="6645"/>
    <cellStyle name="20% - Accent6 3 3 3" xfId="6646"/>
    <cellStyle name="20% - Accent6 3 3 3 2" xfId="6647"/>
    <cellStyle name="20% - Accent6 3 3 3 2 2" xfId="6648"/>
    <cellStyle name="20% - Accent6 3 3 3 2 2 2" xfId="6649"/>
    <cellStyle name="20% - Accent6 3 3 3 2 2 2 2" xfId="6650"/>
    <cellStyle name="20% - Accent6 3 3 3 2 2 3" xfId="6651"/>
    <cellStyle name="20% - Accent6 3 3 3 2 3" xfId="6652"/>
    <cellStyle name="20% - Accent6 3 3 3 2 3 2" xfId="6653"/>
    <cellStyle name="20% - Accent6 3 3 3 2 3 2 2" xfId="6654"/>
    <cellStyle name="20% - Accent6 3 3 3 2 3 3" xfId="6655"/>
    <cellStyle name="20% - Accent6 3 3 3 2 4" xfId="6656"/>
    <cellStyle name="20% - Accent6 3 3 3 2 4 2" xfId="6657"/>
    <cellStyle name="20% - Accent6 3 3 3 2 5" xfId="6658"/>
    <cellStyle name="20% - Accent6 3 3 3 3" xfId="6659"/>
    <cellStyle name="20% - Accent6 3 3 3 3 2" xfId="6660"/>
    <cellStyle name="20% - Accent6 3 3 3 3 2 2" xfId="6661"/>
    <cellStyle name="20% - Accent6 3 3 3 3 3" xfId="6662"/>
    <cellStyle name="20% - Accent6 3 3 3 4" xfId="6663"/>
    <cellStyle name="20% - Accent6 3 3 3 4 2" xfId="6664"/>
    <cellStyle name="20% - Accent6 3 3 3 4 2 2" xfId="6665"/>
    <cellStyle name="20% - Accent6 3 3 3 4 3" xfId="6666"/>
    <cellStyle name="20% - Accent6 3 3 3 5" xfId="6667"/>
    <cellStyle name="20% - Accent6 3 3 3 5 2" xfId="6668"/>
    <cellStyle name="20% - Accent6 3 3 3 6" xfId="6669"/>
    <cellStyle name="20% - Accent6 3 3 4" xfId="6670"/>
    <cellStyle name="20% - Accent6 3 3 4 2" xfId="6671"/>
    <cellStyle name="20% - Accent6 3 3 4 2 2" xfId="6672"/>
    <cellStyle name="20% - Accent6 3 3 4 2 2 2" xfId="6673"/>
    <cellStyle name="20% - Accent6 3 3 4 2 3" xfId="6674"/>
    <cellStyle name="20% - Accent6 3 3 4 3" xfId="6675"/>
    <cellStyle name="20% - Accent6 3 3 4 3 2" xfId="6676"/>
    <cellStyle name="20% - Accent6 3 3 4 3 2 2" xfId="6677"/>
    <cellStyle name="20% - Accent6 3 3 4 3 3" xfId="6678"/>
    <cellStyle name="20% - Accent6 3 3 4 4" xfId="6679"/>
    <cellStyle name="20% - Accent6 3 3 4 4 2" xfId="6680"/>
    <cellStyle name="20% - Accent6 3 3 4 5" xfId="6681"/>
    <cellStyle name="20% - Accent6 3 3 5" xfId="6682"/>
    <cellStyle name="20% - Accent6 3 3 5 2" xfId="6683"/>
    <cellStyle name="20% - Accent6 3 3 5 2 2" xfId="6684"/>
    <cellStyle name="20% - Accent6 3 3 5 3" xfId="6685"/>
    <cellStyle name="20% - Accent6 3 3 6" xfId="6686"/>
    <cellStyle name="20% - Accent6 3 3 6 2" xfId="6687"/>
    <cellStyle name="20% - Accent6 3 3 6 2 2" xfId="6688"/>
    <cellStyle name="20% - Accent6 3 3 6 3" xfId="6689"/>
    <cellStyle name="20% - Accent6 3 3 7" xfId="6690"/>
    <cellStyle name="20% - Accent6 3 3 7 2" xfId="6691"/>
    <cellStyle name="20% - Accent6 3 3 8" xfId="6692"/>
    <cellStyle name="20% - Accent6 3 4" xfId="6693"/>
    <cellStyle name="20% - Accent6 3 4 2" xfId="6694"/>
    <cellStyle name="20% - Accent6 3 4 2 2" xfId="6695"/>
    <cellStyle name="20% - Accent6 3 4 2 2 2" xfId="6696"/>
    <cellStyle name="20% - Accent6 3 4 2 2 2 2" xfId="6697"/>
    <cellStyle name="20% - Accent6 3 4 2 2 2 2 2" xfId="6698"/>
    <cellStyle name="20% - Accent6 3 4 2 2 2 3" xfId="6699"/>
    <cellStyle name="20% - Accent6 3 4 2 2 3" xfId="6700"/>
    <cellStyle name="20% - Accent6 3 4 2 2 3 2" xfId="6701"/>
    <cellStyle name="20% - Accent6 3 4 2 2 3 2 2" xfId="6702"/>
    <cellStyle name="20% - Accent6 3 4 2 2 3 3" xfId="6703"/>
    <cellStyle name="20% - Accent6 3 4 2 2 4" xfId="6704"/>
    <cellStyle name="20% - Accent6 3 4 2 2 4 2" xfId="6705"/>
    <cellStyle name="20% - Accent6 3 4 2 2 5" xfId="6706"/>
    <cellStyle name="20% - Accent6 3 4 2 3" xfId="6707"/>
    <cellStyle name="20% - Accent6 3 4 2 3 2" xfId="6708"/>
    <cellStyle name="20% - Accent6 3 4 2 3 2 2" xfId="6709"/>
    <cellStyle name="20% - Accent6 3 4 2 3 3" xfId="6710"/>
    <cellStyle name="20% - Accent6 3 4 2 4" xfId="6711"/>
    <cellStyle name="20% - Accent6 3 4 2 4 2" xfId="6712"/>
    <cellStyle name="20% - Accent6 3 4 2 4 2 2" xfId="6713"/>
    <cellStyle name="20% - Accent6 3 4 2 4 3" xfId="6714"/>
    <cellStyle name="20% - Accent6 3 4 2 5" xfId="6715"/>
    <cellStyle name="20% - Accent6 3 4 2 5 2" xfId="6716"/>
    <cellStyle name="20% - Accent6 3 4 2 6" xfId="6717"/>
    <cellStyle name="20% - Accent6 3 4 3" xfId="6718"/>
    <cellStyle name="20% - Accent6 3 4 3 2" xfId="6719"/>
    <cellStyle name="20% - Accent6 3 4 3 2 2" xfId="6720"/>
    <cellStyle name="20% - Accent6 3 4 3 2 2 2" xfId="6721"/>
    <cellStyle name="20% - Accent6 3 4 3 2 3" xfId="6722"/>
    <cellStyle name="20% - Accent6 3 4 3 3" xfId="6723"/>
    <cellStyle name="20% - Accent6 3 4 3 3 2" xfId="6724"/>
    <cellStyle name="20% - Accent6 3 4 3 3 2 2" xfId="6725"/>
    <cellStyle name="20% - Accent6 3 4 3 3 3" xfId="6726"/>
    <cellStyle name="20% - Accent6 3 4 3 4" xfId="6727"/>
    <cellStyle name="20% - Accent6 3 4 3 4 2" xfId="6728"/>
    <cellStyle name="20% - Accent6 3 4 3 5" xfId="6729"/>
    <cellStyle name="20% - Accent6 3 4 4" xfId="6730"/>
    <cellStyle name="20% - Accent6 3 4 4 2" xfId="6731"/>
    <cellStyle name="20% - Accent6 3 4 4 2 2" xfId="6732"/>
    <cellStyle name="20% - Accent6 3 4 4 3" xfId="6733"/>
    <cellStyle name="20% - Accent6 3 4 5" xfId="6734"/>
    <cellStyle name="20% - Accent6 3 4 5 2" xfId="6735"/>
    <cellStyle name="20% - Accent6 3 4 5 2 2" xfId="6736"/>
    <cellStyle name="20% - Accent6 3 4 5 3" xfId="6737"/>
    <cellStyle name="20% - Accent6 3 4 6" xfId="6738"/>
    <cellStyle name="20% - Accent6 3 4 6 2" xfId="6739"/>
    <cellStyle name="20% - Accent6 3 4 7" xfId="6740"/>
    <cellStyle name="20% - Accent6 3 5" xfId="6741"/>
    <cellStyle name="20% - Accent6 3 5 2" xfId="6742"/>
    <cellStyle name="20% - Accent6 3 5 2 2" xfId="6743"/>
    <cellStyle name="20% - Accent6 3 5 2 2 2" xfId="6744"/>
    <cellStyle name="20% - Accent6 3 5 2 2 2 2" xfId="6745"/>
    <cellStyle name="20% - Accent6 3 5 2 2 3" xfId="6746"/>
    <cellStyle name="20% - Accent6 3 5 2 3" xfId="6747"/>
    <cellStyle name="20% - Accent6 3 5 2 3 2" xfId="6748"/>
    <cellStyle name="20% - Accent6 3 5 2 3 2 2" xfId="6749"/>
    <cellStyle name="20% - Accent6 3 5 2 3 3" xfId="6750"/>
    <cellStyle name="20% - Accent6 3 5 2 4" xfId="6751"/>
    <cellStyle name="20% - Accent6 3 5 2 4 2" xfId="6752"/>
    <cellStyle name="20% - Accent6 3 5 2 5" xfId="6753"/>
    <cellStyle name="20% - Accent6 3 5 3" xfId="6754"/>
    <cellStyle name="20% - Accent6 3 5 3 2" xfId="6755"/>
    <cellStyle name="20% - Accent6 3 5 3 2 2" xfId="6756"/>
    <cellStyle name="20% - Accent6 3 5 3 3" xfId="6757"/>
    <cellStyle name="20% - Accent6 3 5 4" xfId="6758"/>
    <cellStyle name="20% - Accent6 3 5 4 2" xfId="6759"/>
    <cellStyle name="20% - Accent6 3 5 4 2 2" xfId="6760"/>
    <cellStyle name="20% - Accent6 3 5 4 3" xfId="6761"/>
    <cellStyle name="20% - Accent6 3 5 5" xfId="6762"/>
    <cellStyle name="20% - Accent6 3 5 5 2" xfId="6763"/>
    <cellStyle name="20% - Accent6 3 5 6" xfId="6764"/>
    <cellStyle name="20% - Accent6 3 6" xfId="6765"/>
    <cellStyle name="20% - Accent6 3 6 2" xfId="6766"/>
    <cellStyle name="20% - Accent6 3 6 2 2" xfId="6767"/>
    <cellStyle name="20% - Accent6 3 6 2 2 2" xfId="6768"/>
    <cellStyle name="20% - Accent6 3 6 2 3" xfId="6769"/>
    <cellStyle name="20% - Accent6 3 6 3" xfId="6770"/>
    <cellStyle name="20% - Accent6 3 6 3 2" xfId="6771"/>
    <cellStyle name="20% - Accent6 3 6 3 2 2" xfId="6772"/>
    <cellStyle name="20% - Accent6 3 6 3 3" xfId="6773"/>
    <cellStyle name="20% - Accent6 3 6 4" xfId="6774"/>
    <cellStyle name="20% - Accent6 3 6 4 2" xfId="6775"/>
    <cellStyle name="20% - Accent6 3 6 5" xfId="6776"/>
    <cellStyle name="20% - Accent6 3 7" xfId="6777"/>
    <cellStyle name="20% - Accent6 3 7 2" xfId="6778"/>
    <cellStyle name="20% - Accent6 3 7 2 2" xfId="6779"/>
    <cellStyle name="20% - Accent6 3 7 3" xfId="6780"/>
    <cellStyle name="20% - Accent6 3 8" xfId="6781"/>
    <cellStyle name="20% - Accent6 3 8 2" xfId="6782"/>
    <cellStyle name="20% - Accent6 3 8 2 2" xfId="6783"/>
    <cellStyle name="20% - Accent6 3 8 3" xfId="6784"/>
    <cellStyle name="20% - Accent6 3 9" xfId="6785"/>
    <cellStyle name="20% - Accent6 3 9 2" xfId="6786"/>
    <cellStyle name="20% - Accent6 4" xfId="6787"/>
    <cellStyle name="20% - Accent6 4 2" xfId="6788"/>
    <cellStyle name="20% - Accent6 4 2 2" xfId="6789"/>
    <cellStyle name="20% - Accent6 4 2 2 2" xfId="6790"/>
    <cellStyle name="20% - Accent6 4 2 2 2 2" xfId="6791"/>
    <cellStyle name="20% - Accent6 4 2 2 2 2 2" xfId="6792"/>
    <cellStyle name="20% - Accent6 4 2 2 2 2 2 2" xfId="6793"/>
    <cellStyle name="20% - Accent6 4 2 2 2 2 3" xfId="6794"/>
    <cellStyle name="20% - Accent6 4 2 2 2 3" xfId="6795"/>
    <cellStyle name="20% - Accent6 4 2 2 2 3 2" xfId="6796"/>
    <cellStyle name="20% - Accent6 4 2 2 2 3 2 2" xfId="6797"/>
    <cellStyle name="20% - Accent6 4 2 2 2 3 3" xfId="6798"/>
    <cellStyle name="20% - Accent6 4 2 2 2 4" xfId="6799"/>
    <cellStyle name="20% - Accent6 4 2 2 2 4 2" xfId="6800"/>
    <cellStyle name="20% - Accent6 4 2 2 2 5" xfId="6801"/>
    <cellStyle name="20% - Accent6 4 2 2 3" xfId="6802"/>
    <cellStyle name="20% - Accent6 4 2 2 3 2" xfId="6803"/>
    <cellStyle name="20% - Accent6 4 2 2 3 2 2" xfId="6804"/>
    <cellStyle name="20% - Accent6 4 2 2 3 3" xfId="6805"/>
    <cellStyle name="20% - Accent6 4 2 2 4" xfId="6806"/>
    <cellStyle name="20% - Accent6 4 2 2 4 2" xfId="6807"/>
    <cellStyle name="20% - Accent6 4 2 2 4 2 2" xfId="6808"/>
    <cellStyle name="20% - Accent6 4 2 2 4 3" xfId="6809"/>
    <cellStyle name="20% - Accent6 4 2 2 5" xfId="6810"/>
    <cellStyle name="20% - Accent6 4 2 2 5 2" xfId="6811"/>
    <cellStyle name="20% - Accent6 4 2 2 6" xfId="6812"/>
    <cellStyle name="20% - Accent6 4 2 3" xfId="6813"/>
    <cellStyle name="20% - Accent6 4 2 3 2" xfId="6814"/>
    <cellStyle name="20% - Accent6 4 2 3 2 2" xfId="6815"/>
    <cellStyle name="20% - Accent6 4 2 3 2 2 2" xfId="6816"/>
    <cellStyle name="20% - Accent6 4 2 3 2 3" xfId="6817"/>
    <cellStyle name="20% - Accent6 4 2 3 3" xfId="6818"/>
    <cellStyle name="20% - Accent6 4 2 3 3 2" xfId="6819"/>
    <cellStyle name="20% - Accent6 4 2 3 3 2 2" xfId="6820"/>
    <cellStyle name="20% - Accent6 4 2 3 3 3" xfId="6821"/>
    <cellStyle name="20% - Accent6 4 2 3 4" xfId="6822"/>
    <cellStyle name="20% - Accent6 4 2 3 4 2" xfId="6823"/>
    <cellStyle name="20% - Accent6 4 2 3 5" xfId="6824"/>
    <cellStyle name="20% - Accent6 4 2 4" xfId="6825"/>
    <cellStyle name="20% - Accent6 4 2 4 2" xfId="6826"/>
    <cellStyle name="20% - Accent6 4 2 4 2 2" xfId="6827"/>
    <cellStyle name="20% - Accent6 4 2 4 3" xfId="6828"/>
    <cellStyle name="20% - Accent6 4 2 5" xfId="6829"/>
    <cellStyle name="20% - Accent6 4 2 5 2" xfId="6830"/>
    <cellStyle name="20% - Accent6 4 2 5 2 2" xfId="6831"/>
    <cellStyle name="20% - Accent6 4 2 5 3" xfId="6832"/>
    <cellStyle name="20% - Accent6 4 2 6" xfId="6833"/>
    <cellStyle name="20% - Accent6 4 2 6 2" xfId="6834"/>
    <cellStyle name="20% - Accent6 4 2 7" xfId="6835"/>
    <cellStyle name="20% - Accent6 4 3" xfId="6836"/>
    <cellStyle name="20% - Accent6 4 3 2" xfId="6837"/>
    <cellStyle name="20% - Accent6 4 3 2 2" xfId="6838"/>
    <cellStyle name="20% - Accent6 4 3 2 2 2" xfId="6839"/>
    <cellStyle name="20% - Accent6 4 3 2 2 2 2" xfId="6840"/>
    <cellStyle name="20% - Accent6 4 3 2 2 3" xfId="6841"/>
    <cellStyle name="20% - Accent6 4 3 2 3" xfId="6842"/>
    <cellStyle name="20% - Accent6 4 3 2 3 2" xfId="6843"/>
    <cellStyle name="20% - Accent6 4 3 2 3 2 2" xfId="6844"/>
    <cellStyle name="20% - Accent6 4 3 2 3 3" xfId="6845"/>
    <cellStyle name="20% - Accent6 4 3 2 4" xfId="6846"/>
    <cellStyle name="20% - Accent6 4 3 2 4 2" xfId="6847"/>
    <cellStyle name="20% - Accent6 4 3 2 5" xfId="6848"/>
    <cellStyle name="20% - Accent6 4 3 3" xfId="6849"/>
    <cellStyle name="20% - Accent6 4 3 3 2" xfId="6850"/>
    <cellStyle name="20% - Accent6 4 3 3 2 2" xfId="6851"/>
    <cellStyle name="20% - Accent6 4 3 3 3" xfId="6852"/>
    <cellStyle name="20% - Accent6 4 3 4" xfId="6853"/>
    <cellStyle name="20% - Accent6 4 3 4 2" xfId="6854"/>
    <cellStyle name="20% - Accent6 4 3 4 2 2" xfId="6855"/>
    <cellStyle name="20% - Accent6 4 3 4 3" xfId="6856"/>
    <cellStyle name="20% - Accent6 4 3 5" xfId="6857"/>
    <cellStyle name="20% - Accent6 4 3 5 2" xfId="6858"/>
    <cellStyle name="20% - Accent6 4 3 6" xfId="6859"/>
    <cellStyle name="20% - Accent6 4 4" xfId="6860"/>
    <cellStyle name="20% - Accent6 4 4 2" xfId="6861"/>
    <cellStyle name="20% - Accent6 4 4 2 2" xfId="6862"/>
    <cellStyle name="20% - Accent6 4 4 2 2 2" xfId="6863"/>
    <cellStyle name="20% - Accent6 4 4 2 3" xfId="6864"/>
    <cellStyle name="20% - Accent6 4 4 3" xfId="6865"/>
    <cellStyle name="20% - Accent6 4 4 3 2" xfId="6866"/>
    <cellStyle name="20% - Accent6 4 4 3 2 2" xfId="6867"/>
    <cellStyle name="20% - Accent6 4 4 3 3" xfId="6868"/>
    <cellStyle name="20% - Accent6 4 4 4" xfId="6869"/>
    <cellStyle name="20% - Accent6 4 4 4 2" xfId="6870"/>
    <cellStyle name="20% - Accent6 4 4 5" xfId="6871"/>
    <cellStyle name="20% - Accent6 4 5" xfId="6872"/>
    <cellStyle name="20% - Accent6 4 5 2" xfId="6873"/>
    <cellStyle name="20% - Accent6 4 5 2 2" xfId="6874"/>
    <cellStyle name="20% - Accent6 4 5 3" xfId="6875"/>
    <cellStyle name="20% - Accent6 4 6" xfId="6876"/>
    <cellStyle name="20% - Accent6 4 6 2" xfId="6877"/>
    <cellStyle name="20% - Accent6 4 6 2 2" xfId="6878"/>
    <cellStyle name="20% - Accent6 4 6 3" xfId="6879"/>
    <cellStyle name="20% - Accent6 4 7" xfId="6880"/>
    <cellStyle name="20% - Accent6 4 7 2" xfId="6881"/>
    <cellStyle name="20% - Accent6 4 8" xfId="6882"/>
    <cellStyle name="20% - Accent6 5" xfId="6883"/>
    <cellStyle name="20% - Accent6 5 2" xfId="6884"/>
    <cellStyle name="20% - Accent6 5 2 2" xfId="6885"/>
    <cellStyle name="20% - Accent6 5 2 2 2" xfId="6886"/>
    <cellStyle name="20% - Accent6 5 2 2 2 2" xfId="6887"/>
    <cellStyle name="20% - Accent6 5 2 2 2 2 2" xfId="6888"/>
    <cellStyle name="20% - Accent6 5 2 2 2 2 2 2" xfId="6889"/>
    <cellStyle name="20% - Accent6 5 2 2 2 2 3" xfId="6890"/>
    <cellStyle name="20% - Accent6 5 2 2 2 3" xfId="6891"/>
    <cellStyle name="20% - Accent6 5 2 2 2 3 2" xfId="6892"/>
    <cellStyle name="20% - Accent6 5 2 2 2 3 2 2" xfId="6893"/>
    <cellStyle name="20% - Accent6 5 2 2 2 3 3" xfId="6894"/>
    <cellStyle name="20% - Accent6 5 2 2 2 4" xfId="6895"/>
    <cellStyle name="20% - Accent6 5 2 2 2 4 2" xfId="6896"/>
    <cellStyle name="20% - Accent6 5 2 2 2 5" xfId="6897"/>
    <cellStyle name="20% - Accent6 5 2 2 3" xfId="6898"/>
    <cellStyle name="20% - Accent6 5 2 2 3 2" xfId="6899"/>
    <cellStyle name="20% - Accent6 5 2 2 3 2 2" xfId="6900"/>
    <cellStyle name="20% - Accent6 5 2 2 3 3" xfId="6901"/>
    <cellStyle name="20% - Accent6 5 2 2 4" xfId="6902"/>
    <cellStyle name="20% - Accent6 5 2 2 4 2" xfId="6903"/>
    <cellStyle name="20% - Accent6 5 2 2 4 2 2" xfId="6904"/>
    <cellStyle name="20% - Accent6 5 2 2 4 3" xfId="6905"/>
    <cellStyle name="20% - Accent6 5 2 2 5" xfId="6906"/>
    <cellStyle name="20% - Accent6 5 2 2 5 2" xfId="6907"/>
    <cellStyle name="20% - Accent6 5 2 2 6" xfId="6908"/>
    <cellStyle name="20% - Accent6 5 2 3" xfId="6909"/>
    <cellStyle name="20% - Accent6 5 2 3 2" xfId="6910"/>
    <cellStyle name="20% - Accent6 5 2 3 2 2" xfId="6911"/>
    <cellStyle name="20% - Accent6 5 2 3 2 2 2" xfId="6912"/>
    <cellStyle name="20% - Accent6 5 2 3 2 3" xfId="6913"/>
    <cellStyle name="20% - Accent6 5 2 3 3" xfId="6914"/>
    <cellStyle name="20% - Accent6 5 2 3 3 2" xfId="6915"/>
    <cellStyle name="20% - Accent6 5 2 3 3 2 2" xfId="6916"/>
    <cellStyle name="20% - Accent6 5 2 3 3 3" xfId="6917"/>
    <cellStyle name="20% - Accent6 5 2 3 4" xfId="6918"/>
    <cellStyle name="20% - Accent6 5 2 3 4 2" xfId="6919"/>
    <cellStyle name="20% - Accent6 5 2 3 5" xfId="6920"/>
    <cellStyle name="20% - Accent6 5 2 4" xfId="6921"/>
    <cellStyle name="20% - Accent6 5 2 4 2" xfId="6922"/>
    <cellStyle name="20% - Accent6 5 2 4 2 2" xfId="6923"/>
    <cellStyle name="20% - Accent6 5 2 4 3" xfId="6924"/>
    <cellStyle name="20% - Accent6 5 2 5" xfId="6925"/>
    <cellStyle name="20% - Accent6 5 2 5 2" xfId="6926"/>
    <cellStyle name="20% - Accent6 5 2 5 2 2" xfId="6927"/>
    <cellStyle name="20% - Accent6 5 2 5 3" xfId="6928"/>
    <cellStyle name="20% - Accent6 5 2 6" xfId="6929"/>
    <cellStyle name="20% - Accent6 5 2 6 2" xfId="6930"/>
    <cellStyle name="20% - Accent6 5 2 7" xfId="6931"/>
    <cellStyle name="20% - Accent6 5 3" xfId="6932"/>
    <cellStyle name="20% - Accent6 5 3 2" xfId="6933"/>
    <cellStyle name="20% - Accent6 5 3 2 2" xfId="6934"/>
    <cellStyle name="20% - Accent6 5 3 2 2 2" xfId="6935"/>
    <cellStyle name="20% - Accent6 5 3 2 2 2 2" xfId="6936"/>
    <cellStyle name="20% - Accent6 5 3 2 2 3" xfId="6937"/>
    <cellStyle name="20% - Accent6 5 3 2 3" xfId="6938"/>
    <cellStyle name="20% - Accent6 5 3 2 3 2" xfId="6939"/>
    <cellStyle name="20% - Accent6 5 3 2 3 2 2" xfId="6940"/>
    <cellStyle name="20% - Accent6 5 3 2 3 3" xfId="6941"/>
    <cellStyle name="20% - Accent6 5 3 2 4" xfId="6942"/>
    <cellStyle name="20% - Accent6 5 3 2 4 2" xfId="6943"/>
    <cellStyle name="20% - Accent6 5 3 2 5" xfId="6944"/>
    <cellStyle name="20% - Accent6 5 3 3" xfId="6945"/>
    <cellStyle name="20% - Accent6 5 3 3 2" xfId="6946"/>
    <cellStyle name="20% - Accent6 5 3 3 2 2" xfId="6947"/>
    <cellStyle name="20% - Accent6 5 3 3 3" xfId="6948"/>
    <cellStyle name="20% - Accent6 5 3 4" xfId="6949"/>
    <cellStyle name="20% - Accent6 5 3 4 2" xfId="6950"/>
    <cellStyle name="20% - Accent6 5 3 4 2 2" xfId="6951"/>
    <cellStyle name="20% - Accent6 5 3 4 3" xfId="6952"/>
    <cellStyle name="20% - Accent6 5 3 5" xfId="6953"/>
    <cellStyle name="20% - Accent6 5 3 5 2" xfId="6954"/>
    <cellStyle name="20% - Accent6 5 3 6" xfId="6955"/>
    <cellStyle name="20% - Accent6 5 4" xfId="6956"/>
    <cellStyle name="20% - Accent6 5 4 2" xfId="6957"/>
    <cellStyle name="20% - Accent6 5 4 2 2" xfId="6958"/>
    <cellStyle name="20% - Accent6 5 4 2 2 2" xfId="6959"/>
    <cellStyle name="20% - Accent6 5 4 2 3" xfId="6960"/>
    <cellStyle name="20% - Accent6 5 4 3" xfId="6961"/>
    <cellStyle name="20% - Accent6 5 4 3 2" xfId="6962"/>
    <cellStyle name="20% - Accent6 5 4 3 2 2" xfId="6963"/>
    <cellStyle name="20% - Accent6 5 4 3 3" xfId="6964"/>
    <cellStyle name="20% - Accent6 5 4 4" xfId="6965"/>
    <cellStyle name="20% - Accent6 5 4 4 2" xfId="6966"/>
    <cellStyle name="20% - Accent6 5 4 5" xfId="6967"/>
    <cellStyle name="20% - Accent6 5 5" xfId="6968"/>
    <cellStyle name="20% - Accent6 5 5 2" xfId="6969"/>
    <cellStyle name="20% - Accent6 5 5 2 2" xfId="6970"/>
    <cellStyle name="20% - Accent6 5 5 3" xfId="6971"/>
    <cellStyle name="20% - Accent6 5 6" xfId="6972"/>
    <cellStyle name="20% - Accent6 5 6 2" xfId="6973"/>
    <cellStyle name="20% - Accent6 5 6 2 2" xfId="6974"/>
    <cellStyle name="20% - Accent6 5 6 3" xfId="6975"/>
    <cellStyle name="20% - Accent6 5 7" xfId="6976"/>
    <cellStyle name="20% - Accent6 5 7 2" xfId="6977"/>
    <cellStyle name="20% - Accent6 5 8" xfId="6978"/>
    <cellStyle name="20% - Accent6 6" xfId="6979"/>
    <cellStyle name="20% - Accent6 6 2" xfId="6980"/>
    <cellStyle name="20% - Accent6 6 2 2" xfId="6981"/>
    <cellStyle name="20% - Accent6 6 2 2 2" xfId="6982"/>
    <cellStyle name="20% - Accent6 6 2 2 2 2" xfId="6983"/>
    <cellStyle name="20% - Accent6 6 2 2 2 2 2" xfId="6984"/>
    <cellStyle name="20% - Accent6 6 2 2 2 3" xfId="6985"/>
    <cellStyle name="20% - Accent6 6 2 2 3" xfId="6986"/>
    <cellStyle name="20% - Accent6 6 2 2 3 2" xfId="6987"/>
    <cellStyle name="20% - Accent6 6 2 2 3 2 2" xfId="6988"/>
    <cellStyle name="20% - Accent6 6 2 2 3 3" xfId="6989"/>
    <cellStyle name="20% - Accent6 6 2 2 4" xfId="6990"/>
    <cellStyle name="20% - Accent6 6 2 2 4 2" xfId="6991"/>
    <cellStyle name="20% - Accent6 6 2 2 5" xfId="6992"/>
    <cellStyle name="20% - Accent6 6 2 3" xfId="6993"/>
    <cellStyle name="20% - Accent6 6 2 3 2" xfId="6994"/>
    <cellStyle name="20% - Accent6 6 2 3 2 2" xfId="6995"/>
    <cellStyle name="20% - Accent6 6 2 3 3" xfId="6996"/>
    <cellStyle name="20% - Accent6 6 2 4" xfId="6997"/>
    <cellStyle name="20% - Accent6 6 2 4 2" xfId="6998"/>
    <cellStyle name="20% - Accent6 6 2 4 2 2" xfId="6999"/>
    <cellStyle name="20% - Accent6 6 2 4 3" xfId="7000"/>
    <cellStyle name="20% - Accent6 6 2 5" xfId="7001"/>
    <cellStyle name="20% - Accent6 6 2 5 2" xfId="7002"/>
    <cellStyle name="20% - Accent6 6 2 6" xfId="7003"/>
    <cellStyle name="20% - Accent6 6 3" xfId="7004"/>
    <cellStyle name="20% - Accent6 6 3 2" xfId="7005"/>
    <cellStyle name="20% - Accent6 6 3 2 2" xfId="7006"/>
    <cellStyle name="20% - Accent6 6 3 2 2 2" xfId="7007"/>
    <cellStyle name="20% - Accent6 6 3 2 3" xfId="7008"/>
    <cellStyle name="20% - Accent6 6 3 3" xfId="7009"/>
    <cellStyle name="20% - Accent6 6 3 3 2" xfId="7010"/>
    <cellStyle name="20% - Accent6 6 3 3 2 2" xfId="7011"/>
    <cellStyle name="20% - Accent6 6 3 3 3" xfId="7012"/>
    <cellStyle name="20% - Accent6 6 3 4" xfId="7013"/>
    <cellStyle name="20% - Accent6 6 3 4 2" xfId="7014"/>
    <cellStyle name="20% - Accent6 6 3 5" xfId="7015"/>
    <cellStyle name="20% - Accent6 6 4" xfId="7016"/>
    <cellStyle name="20% - Accent6 6 4 2" xfId="7017"/>
    <cellStyle name="20% - Accent6 6 4 2 2" xfId="7018"/>
    <cellStyle name="20% - Accent6 6 4 3" xfId="7019"/>
    <cellStyle name="20% - Accent6 6 5" xfId="7020"/>
    <cellStyle name="20% - Accent6 6 5 2" xfId="7021"/>
    <cellStyle name="20% - Accent6 6 5 2 2" xfId="7022"/>
    <cellStyle name="20% - Accent6 6 5 3" xfId="7023"/>
    <cellStyle name="20% - Accent6 6 6" xfId="7024"/>
    <cellStyle name="20% - Accent6 6 6 2" xfId="7025"/>
    <cellStyle name="20% - Accent6 6 7" xfId="7026"/>
    <cellStyle name="20% - Accent6 7" xfId="7027"/>
    <cellStyle name="20% - Accent6 7 2" xfId="7028"/>
    <cellStyle name="20% - Accent6 7 2 2" xfId="7029"/>
    <cellStyle name="20% - Accent6 7 2 2 2" xfId="7030"/>
    <cellStyle name="20% - Accent6 7 2 2 2 2" xfId="7031"/>
    <cellStyle name="20% - Accent6 7 2 2 3" xfId="7032"/>
    <cellStyle name="20% - Accent6 7 2 3" xfId="7033"/>
    <cellStyle name="20% - Accent6 7 2 3 2" xfId="7034"/>
    <cellStyle name="20% - Accent6 7 2 3 2 2" xfId="7035"/>
    <cellStyle name="20% - Accent6 7 2 3 3" xfId="7036"/>
    <cellStyle name="20% - Accent6 7 2 4" xfId="7037"/>
    <cellStyle name="20% - Accent6 7 2 4 2" xfId="7038"/>
    <cellStyle name="20% - Accent6 7 2 5" xfId="7039"/>
    <cellStyle name="20% - Accent6 7 3" xfId="7040"/>
    <cellStyle name="20% - Accent6 7 3 2" xfId="7041"/>
    <cellStyle name="20% - Accent6 7 3 2 2" xfId="7042"/>
    <cellStyle name="20% - Accent6 7 3 3" xfId="7043"/>
    <cellStyle name="20% - Accent6 7 4" xfId="7044"/>
    <cellStyle name="20% - Accent6 7 4 2" xfId="7045"/>
    <cellStyle name="20% - Accent6 7 4 2 2" xfId="7046"/>
    <cellStyle name="20% - Accent6 7 4 3" xfId="7047"/>
    <cellStyle name="20% - Accent6 7 5" xfId="7048"/>
    <cellStyle name="20% - Accent6 7 5 2" xfId="7049"/>
    <cellStyle name="20% - Accent6 7 6" xfId="7050"/>
    <cellStyle name="20% - Accent6 8" xfId="7051"/>
    <cellStyle name="20% - Accent6 8 2" xfId="7052"/>
    <cellStyle name="20% - Accent6 8 2 2" xfId="7053"/>
    <cellStyle name="20% - Accent6 8 2 2 2" xfId="7054"/>
    <cellStyle name="20% - Accent6 8 2 2 2 2" xfId="7055"/>
    <cellStyle name="20% - Accent6 8 2 2 3" xfId="7056"/>
    <cellStyle name="20% - Accent6 8 2 3" xfId="7057"/>
    <cellStyle name="20% - Accent6 8 2 3 2" xfId="7058"/>
    <cellStyle name="20% - Accent6 8 2 3 2 2" xfId="7059"/>
    <cellStyle name="20% - Accent6 8 2 3 3" xfId="7060"/>
    <cellStyle name="20% - Accent6 8 2 4" xfId="7061"/>
    <cellStyle name="20% - Accent6 8 2 4 2" xfId="7062"/>
    <cellStyle name="20% - Accent6 8 2 5" xfId="7063"/>
    <cellStyle name="20% - Accent6 8 3" xfId="7064"/>
    <cellStyle name="20% - Accent6 8 3 2" xfId="7065"/>
    <cellStyle name="20% - Accent6 8 3 2 2" xfId="7066"/>
    <cellStyle name="20% - Accent6 8 3 3" xfId="7067"/>
    <cellStyle name="20% - Accent6 8 4" xfId="7068"/>
    <cellStyle name="20% - Accent6 8 4 2" xfId="7069"/>
    <cellStyle name="20% - Accent6 8 4 2 2" xfId="7070"/>
    <cellStyle name="20% - Accent6 8 4 3" xfId="7071"/>
    <cellStyle name="20% - Accent6 8 5" xfId="7072"/>
    <cellStyle name="20% - Accent6 8 5 2" xfId="7073"/>
    <cellStyle name="20% - Accent6 8 6" xfId="7074"/>
    <cellStyle name="20% - Accent6 9" xfId="7075"/>
    <cellStyle name="20% - Accent6 9 2" xfId="7076"/>
    <cellStyle name="20% - Accent6 9 2 2" xfId="7077"/>
    <cellStyle name="20% - Accent6 9 2 2 2" xfId="7078"/>
    <cellStyle name="20% - Accent6 9 2 3" xfId="7079"/>
    <cellStyle name="20% - Accent6 9 3" xfId="7080"/>
    <cellStyle name="20% - Accent6 9 3 2" xfId="7081"/>
    <cellStyle name="20% - Accent6 9 3 2 2" xfId="7082"/>
    <cellStyle name="20% - Accent6 9 3 3" xfId="7083"/>
    <cellStyle name="20% - Accent6 9 4" xfId="7084"/>
    <cellStyle name="20% - Accent6 9 4 2" xfId="7085"/>
    <cellStyle name="20% - Accent6 9 5" xfId="7086"/>
    <cellStyle name="40% - Accent1 10" xfId="7087"/>
    <cellStyle name="40% - Accent1 10 2" xfId="7088"/>
    <cellStyle name="40% - Accent1 10 2 2" xfId="7089"/>
    <cellStyle name="40% - Accent1 10 3" xfId="7090"/>
    <cellStyle name="40% - Accent1 11" xfId="7091"/>
    <cellStyle name="40% - Accent1 11 2" xfId="7092"/>
    <cellStyle name="40% - Accent1 11 2 2" xfId="7093"/>
    <cellStyle name="40% - Accent1 11 3" xfId="7094"/>
    <cellStyle name="40% - Accent1 12" xfId="7095"/>
    <cellStyle name="40% - Accent1 12 2" xfId="7096"/>
    <cellStyle name="40% - Accent1 12 2 2" xfId="7097"/>
    <cellStyle name="40% - Accent1 12 3" xfId="7098"/>
    <cellStyle name="40% - Accent1 13" xfId="7099"/>
    <cellStyle name="40% - Accent1 13 2" xfId="7100"/>
    <cellStyle name="40% - Accent1 14" xfId="7101"/>
    <cellStyle name="40% - Accent1 14 2" xfId="7102"/>
    <cellStyle name="40% - Accent1 15" xfId="7103"/>
    <cellStyle name="40% - Accent1 2" xfId="7104"/>
    <cellStyle name="40% - Accent1 2 10" xfId="7105"/>
    <cellStyle name="40% - Accent1 2 10 2" xfId="7106"/>
    <cellStyle name="40% - Accent1 2 11" xfId="7107"/>
    <cellStyle name="40% - Accent1 2 2" xfId="7108"/>
    <cellStyle name="40% - Accent1 2 2 10" xfId="7109"/>
    <cellStyle name="40% - Accent1 2 2 2" xfId="7110"/>
    <cellStyle name="40% - Accent1 2 2 2 2" xfId="7111"/>
    <cellStyle name="40% - Accent1 2 2 2 2 2" xfId="7112"/>
    <cellStyle name="40% - Accent1 2 2 2 2 2 2" xfId="7113"/>
    <cellStyle name="40% - Accent1 2 2 2 2 2 2 2" xfId="7114"/>
    <cellStyle name="40% - Accent1 2 2 2 2 2 2 2 2" xfId="7115"/>
    <cellStyle name="40% - Accent1 2 2 2 2 2 2 2 2 2" xfId="7116"/>
    <cellStyle name="40% - Accent1 2 2 2 2 2 2 2 3" xfId="7117"/>
    <cellStyle name="40% - Accent1 2 2 2 2 2 2 3" xfId="7118"/>
    <cellStyle name="40% - Accent1 2 2 2 2 2 2 3 2" xfId="7119"/>
    <cellStyle name="40% - Accent1 2 2 2 2 2 2 3 2 2" xfId="7120"/>
    <cellStyle name="40% - Accent1 2 2 2 2 2 2 3 3" xfId="7121"/>
    <cellStyle name="40% - Accent1 2 2 2 2 2 2 4" xfId="7122"/>
    <cellStyle name="40% - Accent1 2 2 2 2 2 2 4 2" xfId="7123"/>
    <cellStyle name="40% - Accent1 2 2 2 2 2 2 5" xfId="7124"/>
    <cellStyle name="40% - Accent1 2 2 2 2 2 3" xfId="7125"/>
    <cellStyle name="40% - Accent1 2 2 2 2 2 3 2" xfId="7126"/>
    <cellStyle name="40% - Accent1 2 2 2 2 2 3 2 2" xfId="7127"/>
    <cellStyle name="40% - Accent1 2 2 2 2 2 3 3" xfId="7128"/>
    <cellStyle name="40% - Accent1 2 2 2 2 2 4" xfId="7129"/>
    <cellStyle name="40% - Accent1 2 2 2 2 2 4 2" xfId="7130"/>
    <cellStyle name="40% - Accent1 2 2 2 2 2 4 2 2" xfId="7131"/>
    <cellStyle name="40% - Accent1 2 2 2 2 2 4 3" xfId="7132"/>
    <cellStyle name="40% - Accent1 2 2 2 2 2 5" xfId="7133"/>
    <cellStyle name="40% - Accent1 2 2 2 2 2 5 2" xfId="7134"/>
    <cellStyle name="40% - Accent1 2 2 2 2 2 6" xfId="7135"/>
    <cellStyle name="40% - Accent1 2 2 2 2 3" xfId="7136"/>
    <cellStyle name="40% - Accent1 2 2 2 2 3 2" xfId="7137"/>
    <cellStyle name="40% - Accent1 2 2 2 2 3 2 2" xfId="7138"/>
    <cellStyle name="40% - Accent1 2 2 2 2 3 2 2 2" xfId="7139"/>
    <cellStyle name="40% - Accent1 2 2 2 2 3 2 3" xfId="7140"/>
    <cellStyle name="40% - Accent1 2 2 2 2 3 3" xfId="7141"/>
    <cellStyle name="40% - Accent1 2 2 2 2 3 3 2" xfId="7142"/>
    <cellStyle name="40% - Accent1 2 2 2 2 3 3 2 2" xfId="7143"/>
    <cellStyle name="40% - Accent1 2 2 2 2 3 3 3" xfId="7144"/>
    <cellStyle name="40% - Accent1 2 2 2 2 3 4" xfId="7145"/>
    <cellStyle name="40% - Accent1 2 2 2 2 3 4 2" xfId="7146"/>
    <cellStyle name="40% - Accent1 2 2 2 2 3 5" xfId="7147"/>
    <cellStyle name="40% - Accent1 2 2 2 2 4" xfId="7148"/>
    <cellStyle name="40% - Accent1 2 2 2 2 4 2" xfId="7149"/>
    <cellStyle name="40% - Accent1 2 2 2 2 4 2 2" xfId="7150"/>
    <cellStyle name="40% - Accent1 2 2 2 2 4 3" xfId="7151"/>
    <cellStyle name="40% - Accent1 2 2 2 2 5" xfId="7152"/>
    <cellStyle name="40% - Accent1 2 2 2 2 5 2" xfId="7153"/>
    <cellStyle name="40% - Accent1 2 2 2 2 5 2 2" xfId="7154"/>
    <cellStyle name="40% - Accent1 2 2 2 2 5 3" xfId="7155"/>
    <cellStyle name="40% - Accent1 2 2 2 2 6" xfId="7156"/>
    <cellStyle name="40% - Accent1 2 2 2 2 6 2" xfId="7157"/>
    <cellStyle name="40% - Accent1 2 2 2 2 7" xfId="7158"/>
    <cellStyle name="40% - Accent1 2 2 2 3" xfId="7159"/>
    <cellStyle name="40% - Accent1 2 2 2 3 2" xfId="7160"/>
    <cellStyle name="40% - Accent1 2 2 2 3 2 2" xfId="7161"/>
    <cellStyle name="40% - Accent1 2 2 2 3 2 2 2" xfId="7162"/>
    <cellStyle name="40% - Accent1 2 2 2 3 2 2 2 2" xfId="7163"/>
    <cellStyle name="40% - Accent1 2 2 2 3 2 2 3" xfId="7164"/>
    <cellStyle name="40% - Accent1 2 2 2 3 2 3" xfId="7165"/>
    <cellStyle name="40% - Accent1 2 2 2 3 2 3 2" xfId="7166"/>
    <cellStyle name="40% - Accent1 2 2 2 3 2 3 2 2" xfId="7167"/>
    <cellStyle name="40% - Accent1 2 2 2 3 2 3 3" xfId="7168"/>
    <cellStyle name="40% - Accent1 2 2 2 3 2 4" xfId="7169"/>
    <cellStyle name="40% - Accent1 2 2 2 3 2 4 2" xfId="7170"/>
    <cellStyle name="40% - Accent1 2 2 2 3 2 5" xfId="7171"/>
    <cellStyle name="40% - Accent1 2 2 2 3 3" xfId="7172"/>
    <cellStyle name="40% - Accent1 2 2 2 3 3 2" xfId="7173"/>
    <cellStyle name="40% - Accent1 2 2 2 3 3 2 2" xfId="7174"/>
    <cellStyle name="40% - Accent1 2 2 2 3 3 3" xfId="7175"/>
    <cellStyle name="40% - Accent1 2 2 2 3 4" xfId="7176"/>
    <cellStyle name="40% - Accent1 2 2 2 3 4 2" xfId="7177"/>
    <cellStyle name="40% - Accent1 2 2 2 3 4 2 2" xfId="7178"/>
    <cellStyle name="40% - Accent1 2 2 2 3 4 3" xfId="7179"/>
    <cellStyle name="40% - Accent1 2 2 2 3 5" xfId="7180"/>
    <cellStyle name="40% - Accent1 2 2 2 3 5 2" xfId="7181"/>
    <cellStyle name="40% - Accent1 2 2 2 3 6" xfId="7182"/>
    <cellStyle name="40% - Accent1 2 2 2 4" xfId="7183"/>
    <cellStyle name="40% - Accent1 2 2 2 4 2" xfId="7184"/>
    <cellStyle name="40% - Accent1 2 2 2 4 2 2" xfId="7185"/>
    <cellStyle name="40% - Accent1 2 2 2 4 2 2 2" xfId="7186"/>
    <cellStyle name="40% - Accent1 2 2 2 4 2 3" xfId="7187"/>
    <cellStyle name="40% - Accent1 2 2 2 4 3" xfId="7188"/>
    <cellStyle name="40% - Accent1 2 2 2 4 3 2" xfId="7189"/>
    <cellStyle name="40% - Accent1 2 2 2 4 3 2 2" xfId="7190"/>
    <cellStyle name="40% - Accent1 2 2 2 4 3 3" xfId="7191"/>
    <cellStyle name="40% - Accent1 2 2 2 4 4" xfId="7192"/>
    <cellStyle name="40% - Accent1 2 2 2 4 4 2" xfId="7193"/>
    <cellStyle name="40% - Accent1 2 2 2 4 5" xfId="7194"/>
    <cellStyle name="40% - Accent1 2 2 2 5" xfId="7195"/>
    <cellStyle name="40% - Accent1 2 2 2 5 2" xfId="7196"/>
    <cellStyle name="40% - Accent1 2 2 2 5 2 2" xfId="7197"/>
    <cellStyle name="40% - Accent1 2 2 2 5 3" xfId="7198"/>
    <cellStyle name="40% - Accent1 2 2 2 6" xfId="7199"/>
    <cellStyle name="40% - Accent1 2 2 2 6 2" xfId="7200"/>
    <cellStyle name="40% - Accent1 2 2 2 6 2 2" xfId="7201"/>
    <cellStyle name="40% - Accent1 2 2 2 6 3" xfId="7202"/>
    <cellStyle name="40% - Accent1 2 2 2 7" xfId="7203"/>
    <cellStyle name="40% - Accent1 2 2 2 7 2" xfId="7204"/>
    <cellStyle name="40% - Accent1 2 2 2 8" xfId="7205"/>
    <cellStyle name="40% - Accent1 2 2 3" xfId="7206"/>
    <cellStyle name="40% - Accent1 2 2 3 2" xfId="7207"/>
    <cellStyle name="40% - Accent1 2 2 3 2 2" xfId="7208"/>
    <cellStyle name="40% - Accent1 2 2 3 2 2 2" xfId="7209"/>
    <cellStyle name="40% - Accent1 2 2 3 2 2 2 2" xfId="7210"/>
    <cellStyle name="40% - Accent1 2 2 3 2 2 2 2 2" xfId="7211"/>
    <cellStyle name="40% - Accent1 2 2 3 2 2 2 2 2 2" xfId="7212"/>
    <cellStyle name="40% - Accent1 2 2 3 2 2 2 2 3" xfId="7213"/>
    <cellStyle name="40% - Accent1 2 2 3 2 2 2 3" xfId="7214"/>
    <cellStyle name="40% - Accent1 2 2 3 2 2 2 3 2" xfId="7215"/>
    <cellStyle name="40% - Accent1 2 2 3 2 2 2 3 2 2" xfId="7216"/>
    <cellStyle name="40% - Accent1 2 2 3 2 2 2 3 3" xfId="7217"/>
    <cellStyle name="40% - Accent1 2 2 3 2 2 2 4" xfId="7218"/>
    <cellStyle name="40% - Accent1 2 2 3 2 2 2 4 2" xfId="7219"/>
    <cellStyle name="40% - Accent1 2 2 3 2 2 2 5" xfId="7220"/>
    <cellStyle name="40% - Accent1 2 2 3 2 2 3" xfId="7221"/>
    <cellStyle name="40% - Accent1 2 2 3 2 2 3 2" xfId="7222"/>
    <cellStyle name="40% - Accent1 2 2 3 2 2 3 2 2" xfId="7223"/>
    <cellStyle name="40% - Accent1 2 2 3 2 2 3 3" xfId="7224"/>
    <cellStyle name="40% - Accent1 2 2 3 2 2 4" xfId="7225"/>
    <cellStyle name="40% - Accent1 2 2 3 2 2 4 2" xfId="7226"/>
    <cellStyle name="40% - Accent1 2 2 3 2 2 4 2 2" xfId="7227"/>
    <cellStyle name="40% - Accent1 2 2 3 2 2 4 3" xfId="7228"/>
    <cellStyle name="40% - Accent1 2 2 3 2 2 5" xfId="7229"/>
    <cellStyle name="40% - Accent1 2 2 3 2 2 5 2" xfId="7230"/>
    <cellStyle name="40% - Accent1 2 2 3 2 2 6" xfId="7231"/>
    <cellStyle name="40% - Accent1 2 2 3 2 3" xfId="7232"/>
    <cellStyle name="40% - Accent1 2 2 3 2 3 2" xfId="7233"/>
    <cellStyle name="40% - Accent1 2 2 3 2 3 2 2" xfId="7234"/>
    <cellStyle name="40% - Accent1 2 2 3 2 3 2 2 2" xfId="7235"/>
    <cellStyle name="40% - Accent1 2 2 3 2 3 2 3" xfId="7236"/>
    <cellStyle name="40% - Accent1 2 2 3 2 3 3" xfId="7237"/>
    <cellStyle name="40% - Accent1 2 2 3 2 3 3 2" xfId="7238"/>
    <cellStyle name="40% - Accent1 2 2 3 2 3 3 2 2" xfId="7239"/>
    <cellStyle name="40% - Accent1 2 2 3 2 3 3 3" xfId="7240"/>
    <cellStyle name="40% - Accent1 2 2 3 2 3 4" xfId="7241"/>
    <cellStyle name="40% - Accent1 2 2 3 2 3 4 2" xfId="7242"/>
    <cellStyle name="40% - Accent1 2 2 3 2 3 5" xfId="7243"/>
    <cellStyle name="40% - Accent1 2 2 3 2 4" xfId="7244"/>
    <cellStyle name="40% - Accent1 2 2 3 2 4 2" xfId="7245"/>
    <cellStyle name="40% - Accent1 2 2 3 2 4 2 2" xfId="7246"/>
    <cellStyle name="40% - Accent1 2 2 3 2 4 3" xfId="7247"/>
    <cellStyle name="40% - Accent1 2 2 3 2 5" xfId="7248"/>
    <cellStyle name="40% - Accent1 2 2 3 2 5 2" xfId="7249"/>
    <cellStyle name="40% - Accent1 2 2 3 2 5 2 2" xfId="7250"/>
    <cellStyle name="40% - Accent1 2 2 3 2 5 3" xfId="7251"/>
    <cellStyle name="40% - Accent1 2 2 3 2 6" xfId="7252"/>
    <cellStyle name="40% - Accent1 2 2 3 2 6 2" xfId="7253"/>
    <cellStyle name="40% - Accent1 2 2 3 2 7" xfId="7254"/>
    <cellStyle name="40% - Accent1 2 2 3 3" xfId="7255"/>
    <cellStyle name="40% - Accent1 2 2 3 3 2" xfId="7256"/>
    <cellStyle name="40% - Accent1 2 2 3 3 2 2" xfId="7257"/>
    <cellStyle name="40% - Accent1 2 2 3 3 2 2 2" xfId="7258"/>
    <cellStyle name="40% - Accent1 2 2 3 3 2 2 2 2" xfId="7259"/>
    <cellStyle name="40% - Accent1 2 2 3 3 2 2 3" xfId="7260"/>
    <cellStyle name="40% - Accent1 2 2 3 3 2 3" xfId="7261"/>
    <cellStyle name="40% - Accent1 2 2 3 3 2 3 2" xfId="7262"/>
    <cellStyle name="40% - Accent1 2 2 3 3 2 3 2 2" xfId="7263"/>
    <cellStyle name="40% - Accent1 2 2 3 3 2 3 3" xfId="7264"/>
    <cellStyle name="40% - Accent1 2 2 3 3 2 4" xfId="7265"/>
    <cellStyle name="40% - Accent1 2 2 3 3 2 4 2" xfId="7266"/>
    <cellStyle name="40% - Accent1 2 2 3 3 2 5" xfId="7267"/>
    <cellStyle name="40% - Accent1 2 2 3 3 3" xfId="7268"/>
    <cellStyle name="40% - Accent1 2 2 3 3 3 2" xfId="7269"/>
    <cellStyle name="40% - Accent1 2 2 3 3 3 2 2" xfId="7270"/>
    <cellStyle name="40% - Accent1 2 2 3 3 3 3" xfId="7271"/>
    <cellStyle name="40% - Accent1 2 2 3 3 4" xfId="7272"/>
    <cellStyle name="40% - Accent1 2 2 3 3 4 2" xfId="7273"/>
    <cellStyle name="40% - Accent1 2 2 3 3 4 2 2" xfId="7274"/>
    <cellStyle name="40% - Accent1 2 2 3 3 4 3" xfId="7275"/>
    <cellStyle name="40% - Accent1 2 2 3 3 5" xfId="7276"/>
    <cellStyle name="40% - Accent1 2 2 3 3 5 2" xfId="7277"/>
    <cellStyle name="40% - Accent1 2 2 3 3 6" xfId="7278"/>
    <cellStyle name="40% - Accent1 2 2 3 4" xfId="7279"/>
    <cellStyle name="40% - Accent1 2 2 3 4 2" xfId="7280"/>
    <cellStyle name="40% - Accent1 2 2 3 4 2 2" xfId="7281"/>
    <cellStyle name="40% - Accent1 2 2 3 4 2 2 2" xfId="7282"/>
    <cellStyle name="40% - Accent1 2 2 3 4 2 3" xfId="7283"/>
    <cellStyle name="40% - Accent1 2 2 3 4 3" xfId="7284"/>
    <cellStyle name="40% - Accent1 2 2 3 4 3 2" xfId="7285"/>
    <cellStyle name="40% - Accent1 2 2 3 4 3 2 2" xfId="7286"/>
    <cellStyle name="40% - Accent1 2 2 3 4 3 3" xfId="7287"/>
    <cellStyle name="40% - Accent1 2 2 3 4 4" xfId="7288"/>
    <cellStyle name="40% - Accent1 2 2 3 4 4 2" xfId="7289"/>
    <cellStyle name="40% - Accent1 2 2 3 4 5" xfId="7290"/>
    <cellStyle name="40% - Accent1 2 2 3 5" xfId="7291"/>
    <cellStyle name="40% - Accent1 2 2 3 5 2" xfId="7292"/>
    <cellStyle name="40% - Accent1 2 2 3 5 2 2" xfId="7293"/>
    <cellStyle name="40% - Accent1 2 2 3 5 3" xfId="7294"/>
    <cellStyle name="40% - Accent1 2 2 3 6" xfId="7295"/>
    <cellStyle name="40% - Accent1 2 2 3 6 2" xfId="7296"/>
    <cellStyle name="40% - Accent1 2 2 3 6 2 2" xfId="7297"/>
    <cellStyle name="40% - Accent1 2 2 3 6 3" xfId="7298"/>
    <cellStyle name="40% - Accent1 2 2 3 7" xfId="7299"/>
    <cellStyle name="40% - Accent1 2 2 3 7 2" xfId="7300"/>
    <cellStyle name="40% - Accent1 2 2 3 8" xfId="7301"/>
    <cellStyle name="40% - Accent1 2 2 4" xfId="7302"/>
    <cellStyle name="40% - Accent1 2 2 4 2" xfId="7303"/>
    <cellStyle name="40% - Accent1 2 2 4 2 2" xfId="7304"/>
    <cellStyle name="40% - Accent1 2 2 4 2 2 2" xfId="7305"/>
    <cellStyle name="40% - Accent1 2 2 4 2 2 2 2" xfId="7306"/>
    <cellStyle name="40% - Accent1 2 2 4 2 2 2 2 2" xfId="7307"/>
    <cellStyle name="40% - Accent1 2 2 4 2 2 2 3" xfId="7308"/>
    <cellStyle name="40% - Accent1 2 2 4 2 2 3" xfId="7309"/>
    <cellStyle name="40% - Accent1 2 2 4 2 2 3 2" xfId="7310"/>
    <cellStyle name="40% - Accent1 2 2 4 2 2 3 2 2" xfId="7311"/>
    <cellStyle name="40% - Accent1 2 2 4 2 2 3 3" xfId="7312"/>
    <cellStyle name="40% - Accent1 2 2 4 2 2 4" xfId="7313"/>
    <cellStyle name="40% - Accent1 2 2 4 2 2 4 2" xfId="7314"/>
    <cellStyle name="40% - Accent1 2 2 4 2 2 5" xfId="7315"/>
    <cellStyle name="40% - Accent1 2 2 4 2 3" xfId="7316"/>
    <cellStyle name="40% - Accent1 2 2 4 2 3 2" xfId="7317"/>
    <cellStyle name="40% - Accent1 2 2 4 2 3 2 2" xfId="7318"/>
    <cellStyle name="40% - Accent1 2 2 4 2 3 3" xfId="7319"/>
    <cellStyle name="40% - Accent1 2 2 4 2 4" xfId="7320"/>
    <cellStyle name="40% - Accent1 2 2 4 2 4 2" xfId="7321"/>
    <cellStyle name="40% - Accent1 2 2 4 2 4 2 2" xfId="7322"/>
    <cellStyle name="40% - Accent1 2 2 4 2 4 3" xfId="7323"/>
    <cellStyle name="40% - Accent1 2 2 4 2 5" xfId="7324"/>
    <cellStyle name="40% - Accent1 2 2 4 2 5 2" xfId="7325"/>
    <cellStyle name="40% - Accent1 2 2 4 2 6" xfId="7326"/>
    <cellStyle name="40% - Accent1 2 2 4 3" xfId="7327"/>
    <cellStyle name="40% - Accent1 2 2 4 3 2" xfId="7328"/>
    <cellStyle name="40% - Accent1 2 2 4 3 2 2" xfId="7329"/>
    <cellStyle name="40% - Accent1 2 2 4 3 2 2 2" xfId="7330"/>
    <cellStyle name="40% - Accent1 2 2 4 3 2 3" xfId="7331"/>
    <cellStyle name="40% - Accent1 2 2 4 3 3" xfId="7332"/>
    <cellStyle name="40% - Accent1 2 2 4 3 3 2" xfId="7333"/>
    <cellStyle name="40% - Accent1 2 2 4 3 3 2 2" xfId="7334"/>
    <cellStyle name="40% - Accent1 2 2 4 3 3 3" xfId="7335"/>
    <cellStyle name="40% - Accent1 2 2 4 3 4" xfId="7336"/>
    <cellStyle name="40% - Accent1 2 2 4 3 4 2" xfId="7337"/>
    <cellStyle name="40% - Accent1 2 2 4 3 5" xfId="7338"/>
    <cellStyle name="40% - Accent1 2 2 4 4" xfId="7339"/>
    <cellStyle name="40% - Accent1 2 2 4 4 2" xfId="7340"/>
    <cellStyle name="40% - Accent1 2 2 4 4 2 2" xfId="7341"/>
    <cellStyle name="40% - Accent1 2 2 4 4 3" xfId="7342"/>
    <cellStyle name="40% - Accent1 2 2 4 5" xfId="7343"/>
    <cellStyle name="40% - Accent1 2 2 4 5 2" xfId="7344"/>
    <cellStyle name="40% - Accent1 2 2 4 5 2 2" xfId="7345"/>
    <cellStyle name="40% - Accent1 2 2 4 5 3" xfId="7346"/>
    <cellStyle name="40% - Accent1 2 2 4 6" xfId="7347"/>
    <cellStyle name="40% - Accent1 2 2 4 6 2" xfId="7348"/>
    <cellStyle name="40% - Accent1 2 2 4 7" xfId="7349"/>
    <cellStyle name="40% - Accent1 2 2 5" xfId="7350"/>
    <cellStyle name="40% - Accent1 2 2 5 2" xfId="7351"/>
    <cellStyle name="40% - Accent1 2 2 5 2 2" xfId="7352"/>
    <cellStyle name="40% - Accent1 2 2 5 2 2 2" xfId="7353"/>
    <cellStyle name="40% - Accent1 2 2 5 2 2 2 2" xfId="7354"/>
    <cellStyle name="40% - Accent1 2 2 5 2 2 3" xfId="7355"/>
    <cellStyle name="40% - Accent1 2 2 5 2 3" xfId="7356"/>
    <cellStyle name="40% - Accent1 2 2 5 2 3 2" xfId="7357"/>
    <cellStyle name="40% - Accent1 2 2 5 2 3 2 2" xfId="7358"/>
    <cellStyle name="40% - Accent1 2 2 5 2 3 3" xfId="7359"/>
    <cellStyle name="40% - Accent1 2 2 5 2 4" xfId="7360"/>
    <cellStyle name="40% - Accent1 2 2 5 2 4 2" xfId="7361"/>
    <cellStyle name="40% - Accent1 2 2 5 2 5" xfId="7362"/>
    <cellStyle name="40% - Accent1 2 2 5 3" xfId="7363"/>
    <cellStyle name="40% - Accent1 2 2 5 3 2" xfId="7364"/>
    <cellStyle name="40% - Accent1 2 2 5 3 2 2" xfId="7365"/>
    <cellStyle name="40% - Accent1 2 2 5 3 3" xfId="7366"/>
    <cellStyle name="40% - Accent1 2 2 5 4" xfId="7367"/>
    <cellStyle name="40% - Accent1 2 2 5 4 2" xfId="7368"/>
    <cellStyle name="40% - Accent1 2 2 5 4 2 2" xfId="7369"/>
    <cellStyle name="40% - Accent1 2 2 5 4 3" xfId="7370"/>
    <cellStyle name="40% - Accent1 2 2 5 5" xfId="7371"/>
    <cellStyle name="40% - Accent1 2 2 5 5 2" xfId="7372"/>
    <cellStyle name="40% - Accent1 2 2 5 6" xfId="7373"/>
    <cellStyle name="40% - Accent1 2 2 6" xfId="7374"/>
    <cellStyle name="40% - Accent1 2 2 6 2" xfId="7375"/>
    <cellStyle name="40% - Accent1 2 2 6 2 2" xfId="7376"/>
    <cellStyle name="40% - Accent1 2 2 6 2 2 2" xfId="7377"/>
    <cellStyle name="40% - Accent1 2 2 6 2 3" xfId="7378"/>
    <cellStyle name="40% - Accent1 2 2 6 3" xfId="7379"/>
    <cellStyle name="40% - Accent1 2 2 6 3 2" xfId="7380"/>
    <cellStyle name="40% - Accent1 2 2 6 3 2 2" xfId="7381"/>
    <cellStyle name="40% - Accent1 2 2 6 3 3" xfId="7382"/>
    <cellStyle name="40% - Accent1 2 2 6 4" xfId="7383"/>
    <cellStyle name="40% - Accent1 2 2 6 4 2" xfId="7384"/>
    <cellStyle name="40% - Accent1 2 2 6 5" xfId="7385"/>
    <cellStyle name="40% - Accent1 2 2 7" xfId="7386"/>
    <cellStyle name="40% - Accent1 2 2 7 2" xfId="7387"/>
    <cellStyle name="40% - Accent1 2 2 7 2 2" xfId="7388"/>
    <cellStyle name="40% - Accent1 2 2 7 3" xfId="7389"/>
    <cellStyle name="40% - Accent1 2 2 8" xfId="7390"/>
    <cellStyle name="40% - Accent1 2 2 8 2" xfId="7391"/>
    <cellStyle name="40% - Accent1 2 2 8 2 2" xfId="7392"/>
    <cellStyle name="40% - Accent1 2 2 8 3" xfId="7393"/>
    <cellStyle name="40% - Accent1 2 2 9" xfId="7394"/>
    <cellStyle name="40% - Accent1 2 2 9 2" xfId="7395"/>
    <cellStyle name="40% - Accent1 2 3" xfId="7396"/>
    <cellStyle name="40% - Accent1 2 3 2" xfId="7397"/>
    <cellStyle name="40% - Accent1 2 3 2 2" xfId="7398"/>
    <cellStyle name="40% - Accent1 2 3 2 2 2" xfId="7399"/>
    <cellStyle name="40% - Accent1 2 3 2 2 2 2" xfId="7400"/>
    <cellStyle name="40% - Accent1 2 3 2 2 2 2 2" xfId="7401"/>
    <cellStyle name="40% - Accent1 2 3 2 2 2 2 2 2" xfId="7402"/>
    <cellStyle name="40% - Accent1 2 3 2 2 2 2 3" xfId="7403"/>
    <cellStyle name="40% - Accent1 2 3 2 2 2 3" xfId="7404"/>
    <cellStyle name="40% - Accent1 2 3 2 2 2 3 2" xfId="7405"/>
    <cellStyle name="40% - Accent1 2 3 2 2 2 3 2 2" xfId="7406"/>
    <cellStyle name="40% - Accent1 2 3 2 2 2 3 3" xfId="7407"/>
    <cellStyle name="40% - Accent1 2 3 2 2 2 4" xfId="7408"/>
    <cellStyle name="40% - Accent1 2 3 2 2 2 4 2" xfId="7409"/>
    <cellStyle name="40% - Accent1 2 3 2 2 2 5" xfId="7410"/>
    <cellStyle name="40% - Accent1 2 3 2 2 3" xfId="7411"/>
    <cellStyle name="40% - Accent1 2 3 2 2 3 2" xfId="7412"/>
    <cellStyle name="40% - Accent1 2 3 2 2 3 2 2" xfId="7413"/>
    <cellStyle name="40% - Accent1 2 3 2 2 3 3" xfId="7414"/>
    <cellStyle name="40% - Accent1 2 3 2 2 4" xfId="7415"/>
    <cellStyle name="40% - Accent1 2 3 2 2 4 2" xfId="7416"/>
    <cellStyle name="40% - Accent1 2 3 2 2 4 2 2" xfId="7417"/>
    <cellStyle name="40% - Accent1 2 3 2 2 4 3" xfId="7418"/>
    <cellStyle name="40% - Accent1 2 3 2 2 5" xfId="7419"/>
    <cellStyle name="40% - Accent1 2 3 2 2 5 2" xfId="7420"/>
    <cellStyle name="40% - Accent1 2 3 2 2 6" xfId="7421"/>
    <cellStyle name="40% - Accent1 2 3 2 3" xfId="7422"/>
    <cellStyle name="40% - Accent1 2 3 2 3 2" xfId="7423"/>
    <cellStyle name="40% - Accent1 2 3 2 3 2 2" xfId="7424"/>
    <cellStyle name="40% - Accent1 2 3 2 3 2 2 2" xfId="7425"/>
    <cellStyle name="40% - Accent1 2 3 2 3 2 3" xfId="7426"/>
    <cellStyle name="40% - Accent1 2 3 2 3 3" xfId="7427"/>
    <cellStyle name="40% - Accent1 2 3 2 3 3 2" xfId="7428"/>
    <cellStyle name="40% - Accent1 2 3 2 3 3 2 2" xfId="7429"/>
    <cellStyle name="40% - Accent1 2 3 2 3 3 3" xfId="7430"/>
    <cellStyle name="40% - Accent1 2 3 2 3 4" xfId="7431"/>
    <cellStyle name="40% - Accent1 2 3 2 3 4 2" xfId="7432"/>
    <cellStyle name="40% - Accent1 2 3 2 3 5" xfId="7433"/>
    <cellStyle name="40% - Accent1 2 3 2 4" xfId="7434"/>
    <cellStyle name="40% - Accent1 2 3 2 4 2" xfId="7435"/>
    <cellStyle name="40% - Accent1 2 3 2 4 2 2" xfId="7436"/>
    <cellStyle name="40% - Accent1 2 3 2 4 3" xfId="7437"/>
    <cellStyle name="40% - Accent1 2 3 2 5" xfId="7438"/>
    <cellStyle name="40% - Accent1 2 3 2 5 2" xfId="7439"/>
    <cellStyle name="40% - Accent1 2 3 2 5 2 2" xfId="7440"/>
    <cellStyle name="40% - Accent1 2 3 2 5 3" xfId="7441"/>
    <cellStyle name="40% - Accent1 2 3 2 6" xfId="7442"/>
    <cellStyle name="40% - Accent1 2 3 2 6 2" xfId="7443"/>
    <cellStyle name="40% - Accent1 2 3 2 7" xfId="7444"/>
    <cellStyle name="40% - Accent1 2 3 3" xfId="7445"/>
    <cellStyle name="40% - Accent1 2 3 3 2" xfId="7446"/>
    <cellStyle name="40% - Accent1 2 3 3 2 2" xfId="7447"/>
    <cellStyle name="40% - Accent1 2 3 3 2 2 2" xfId="7448"/>
    <cellStyle name="40% - Accent1 2 3 3 2 2 2 2" xfId="7449"/>
    <cellStyle name="40% - Accent1 2 3 3 2 2 3" xfId="7450"/>
    <cellStyle name="40% - Accent1 2 3 3 2 3" xfId="7451"/>
    <cellStyle name="40% - Accent1 2 3 3 2 3 2" xfId="7452"/>
    <cellStyle name="40% - Accent1 2 3 3 2 3 2 2" xfId="7453"/>
    <cellStyle name="40% - Accent1 2 3 3 2 3 3" xfId="7454"/>
    <cellStyle name="40% - Accent1 2 3 3 2 4" xfId="7455"/>
    <cellStyle name="40% - Accent1 2 3 3 2 4 2" xfId="7456"/>
    <cellStyle name="40% - Accent1 2 3 3 2 5" xfId="7457"/>
    <cellStyle name="40% - Accent1 2 3 3 3" xfId="7458"/>
    <cellStyle name="40% - Accent1 2 3 3 3 2" xfId="7459"/>
    <cellStyle name="40% - Accent1 2 3 3 3 2 2" xfId="7460"/>
    <cellStyle name="40% - Accent1 2 3 3 3 3" xfId="7461"/>
    <cellStyle name="40% - Accent1 2 3 3 4" xfId="7462"/>
    <cellStyle name="40% - Accent1 2 3 3 4 2" xfId="7463"/>
    <cellStyle name="40% - Accent1 2 3 3 4 2 2" xfId="7464"/>
    <cellStyle name="40% - Accent1 2 3 3 4 3" xfId="7465"/>
    <cellStyle name="40% - Accent1 2 3 3 5" xfId="7466"/>
    <cellStyle name="40% - Accent1 2 3 3 5 2" xfId="7467"/>
    <cellStyle name="40% - Accent1 2 3 3 6" xfId="7468"/>
    <cellStyle name="40% - Accent1 2 3 4" xfId="7469"/>
    <cellStyle name="40% - Accent1 2 3 4 2" xfId="7470"/>
    <cellStyle name="40% - Accent1 2 3 4 2 2" xfId="7471"/>
    <cellStyle name="40% - Accent1 2 3 4 2 2 2" xfId="7472"/>
    <cellStyle name="40% - Accent1 2 3 4 2 3" xfId="7473"/>
    <cellStyle name="40% - Accent1 2 3 4 3" xfId="7474"/>
    <cellStyle name="40% - Accent1 2 3 4 3 2" xfId="7475"/>
    <cellStyle name="40% - Accent1 2 3 4 3 2 2" xfId="7476"/>
    <cellStyle name="40% - Accent1 2 3 4 3 3" xfId="7477"/>
    <cellStyle name="40% - Accent1 2 3 4 4" xfId="7478"/>
    <cellStyle name="40% - Accent1 2 3 4 4 2" xfId="7479"/>
    <cellStyle name="40% - Accent1 2 3 4 5" xfId="7480"/>
    <cellStyle name="40% - Accent1 2 3 5" xfId="7481"/>
    <cellStyle name="40% - Accent1 2 3 5 2" xfId="7482"/>
    <cellStyle name="40% - Accent1 2 3 5 2 2" xfId="7483"/>
    <cellStyle name="40% - Accent1 2 3 5 3" xfId="7484"/>
    <cellStyle name="40% - Accent1 2 3 6" xfId="7485"/>
    <cellStyle name="40% - Accent1 2 3 6 2" xfId="7486"/>
    <cellStyle name="40% - Accent1 2 3 6 2 2" xfId="7487"/>
    <cellStyle name="40% - Accent1 2 3 6 3" xfId="7488"/>
    <cellStyle name="40% - Accent1 2 3 7" xfId="7489"/>
    <cellStyle name="40% - Accent1 2 3 7 2" xfId="7490"/>
    <cellStyle name="40% - Accent1 2 3 8" xfId="7491"/>
    <cellStyle name="40% - Accent1 2 4" xfId="7492"/>
    <cellStyle name="40% - Accent1 2 4 2" xfId="7493"/>
    <cellStyle name="40% - Accent1 2 4 2 2" xfId="7494"/>
    <cellStyle name="40% - Accent1 2 4 2 2 2" xfId="7495"/>
    <cellStyle name="40% - Accent1 2 4 2 2 2 2" xfId="7496"/>
    <cellStyle name="40% - Accent1 2 4 2 2 2 2 2" xfId="7497"/>
    <cellStyle name="40% - Accent1 2 4 2 2 2 2 2 2" xfId="7498"/>
    <cellStyle name="40% - Accent1 2 4 2 2 2 2 3" xfId="7499"/>
    <cellStyle name="40% - Accent1 2 4 2 2 2 3" xfId="7500"/>
    <cellStyle name="40% - Accent1 2 4 2 2 2 3 2" xfId="7501"/>
    <cellStyle name="40% - Accent1 2 4 2 2 2 3 2 2" xfId="7502"/>
    <cellStyle name="40% - Accent1 2 4 2 2 2 3 3" xfId="7503"/>
    <cellStyle name="40% - Accent1 2 4 2 2 2 4" xfId="7504"/>
    <cellStyle name="40% - Accent1 2 4 2 2 2 4 2" xfId="7505"/>
    <cellStyle name="40% - Accent1 2 4 2 2 2 5" xfId="7506"/>
    <cellStyle name="40% - Accent1 2 4 2 2 3" xfId="7507"/>
    <cellStyle name="40% - Accent1 2 4 2 2 3 2" xfId="7508"/>
    <cellStyle name="40% - Accent1 2 4 2 2 3 2 2" xfId="7509"/>
    <cellStyle name="40% - Accent1 2 4 2 2 3 3" xfId="7510"/>
    <cellStyle name="40% - Accent1 2 4 2 2 4" xfId="7511"/>
    <cellStyle name="40% - Accent1 2 4 2 2 4 2" xfId="7512"/>
    <cellStyle name="40% - Accent1 2 4 2 2 4 2 2" xfId="7513"/>
    <cellStyle name="40% - Accent1 2 4 2 2 4 3" xfId="7514"/>
    <cellStyle name="40% - Accent1 2 4 2 2 5" xfId="7515"/>
    <cellStyle name="40% - Accent1 2 4 2 2 5 2" xfId="7516"/>
    <cellStyle name="40% - Accent1 2 4 2 2 6" xfId="7517"/>
    <cellStyle name="40% - Accent1 2 4 2 3" xfId="7518"/>
    <cellStyle name="40% - Accent1 2 4 2 3 2" xfId="7519"/>
    <cellStyle name="40% - Accent1 2 4 2 3 2 2" xfId="7520"/>
    <cellStyle name="40% - Accent1 2 4 2 3 2 2 2" xfId="7521"/>
    <cellStyle name="40% - Accent1 2 4 2 3 2 3" xfId="7522"/>
    <cellStyle name="40% - Accent1 2 4 2 3 3" xfId="7523"/>
    <cellStyle name="40% - Accent1 2 4 2 3 3 2" xfId="7524"/>
    <cellStyle name="40% - Accent1 2 4 2 3 3 2 2" xfId="7525"/>
    <cellStyle name="40% - Accent1 2 4 2 3 3 3" xfId="7526"/>
    <cellStyle name="40% - Accent1 2 4 2 3 4" xfId="7527"/>
    <cellStyle name="40% - Accent1 2 4 2 3 4 2" xfId="7528"/>
    <cellStyle name="40% - Accent1 2 4 2 3 5" xfId="7529"/>
    <cellStyle name="40% - Accent1 2 4 2 4" xfId="7530"/>
    <cellStyle name="40% - Accent1 2 4 2 4 2" xfId="7531"/>
    <cellStyle name="40% - Accent1 2 4 2 4 2 2" xfId="7532"/>
    <cellStyle name="40% - Accent1 2 4 2 4 3" xfId="7533"/>
    <cellStyle name="40% - Accent1 2 4 2 5" xfId="7534"/>
    <cellStyle name="40% - Accent1 2 4 2 5 2" xfId="7535"/>
    <cellStyle name="40% - Accent1 2 4 2 5 2 2" xfId="7536"/>
    <cellStyle name="40% - Accent1 2 4 2 5 3" xfId="7537"/>
    <cellStyle name="40% - Accent1 2 4 2 6" xfId="7538"/>
    <cellStyle name="40% - Accent1 2 4 2 6 2" xfId="7539"/>
    <cellStyle name="40% - Accent1 2 4 2 7" xfId="7540"/>
    <cellStyle name="40% - Accent1 2 4 3" xfId="7541"/>
    <cellStyle name="40% - Accent1 2 4 3 2" xfId="7542"/>
    <cellStyle name="40% - Accent1 2 4 3 2 2" xfId="7543"/>
    <cellStyle name="40% - Accent1 2 4 3 2 2 2" xfId="7544"/>
    <cellStyle name="40% - Accent1 2 4 3 2 2 2 2" xfId="7545"/>
    <cellStyle name="40% - Accent1 2 4 3 2 2 3" xfId="7546"/>
    <cellStyle name="40% - Accent1 2 4 3 2 3" xfId="7547"/>
    <cellStyle name="40% - Accent1 2 4 3 2 3 2" xfId="7548"/>
    <cellStyle name="40% - Accent1 2 4 3 2 3 2 2" xfId="7549"/>
    <cellStyle name="40% - Accent1 2 4 3 2 3 3" xfId="7550"/>
    <cellStyle name="40% - Accent1 2 4 3 2 4" xfId="7551"/>
    <cellStyle name="40% - Accent1 2 4 3 2 4 2" xfId="7552"/>
    <cellStyle name="40% - Accent1 2 4 3 2 5" xfId="7553"/>
    <cellStyle name="40% - Accent1 2 4 3 3" xfId="7554"/>
    <cellStyle name="40% - Accent1 2 4 3 3 2" xfId="7555"/>
    <cellStyle name="40% - Accent1 2 4 3 3 2 2" xfId="7556"/>
    <cellStyle name="40% - Accent1 2 4 3 3 3" xfId="7557"/>
    <cellStyle name="40% - Accent1 2 4 3 4" xfId="7558"/>
    <cellStyle name="40% - Accent1 2 4 3 4 2" xfId="7559"/>
    <cellStyle name="40% - Accent1 2 4 3 4 2 2" xfId="7560"/>
    <cellStyle name="40% - Accent1 2 4 3 4 3" xfId="7561"/>
    <cellStyle name="40% - Accent1 2 4 3 5" xfId="7562"/>
    <cellStyle name="40% - Accent1 2 4 3 5 2" xfId="7563"/>
    <cellStyle name="40% - Accent1 2 4 3 6" xfId="7564"/>
    <cellStyle name="40% - Accent1 2 4 4" xfId="7565"/>
    <cellStyle name="40% - Accent1 2 4 4 2" xfId="7566"/>
    <cellStyle name="40% - Accent1 2 4 4 2 2" xfId="7567"/>
    <cellStyle name="40% - Accent1 2 4 4 2 2 2" xfId="7568"/>
    <cellStyle name="40% - Accent1 2 4 4 2 3" xfId="7569"/>
    <cellStyle name="40% - Accent1 2 4 4 3" xfId="7570"/>
    <cellStyle name="40% - Accent1 2 4 4 3 2" xfId="7571"/>
    <cellStyle name="40% - Accent1 2 4 4 3 2 2" xfId="7572"/>
    <cellStyle name="40% - Accent1 2 4 4 3 3" xfId="7573"/>
    <cellStyle name="40% - Accent1 2 4 4 4" xfId="7574"/>
    <cellStyle name="40% - Accent1 2 4 4 4 2" xfId="7575"/>
    <cellStyle name="40% - Accent1 2 4 4 5" xfId="7576"/>
    <cellStyle name="40% - Accent1 2 4 5" xfId="7577"/>
    <cellStyle name="40% - Accent1 2 4 5 2" xfId="7578"/>
    <cellStyle name="40% - Accent1 2 4 5 2 2" xfId="7579"/>
    <cellStyle name="40% - Accent1 2 4 5 3" xfId="7580"/>
    <cellStyle name="40% - Accent1 2 4 6" xfId="7581"/>
    <cellStyle name="40% - Accent1 2 4 6 2" xfId="7582"/>
    <cellStyle name="40% - Accent1 2 4 6 2 2" xfId="7583"/>
    <cellStyle name="40% - Accent1 2 4 6 3" xfId="7584"/>
    <cellStyle name="40% - Accent1 2 4 7" xfId="7585"/>
    <cellStyle name="40% - Accent1 2 4 7 2" xfId="7586"/>
    <cellStyle name="40% - Accent1 2 4 8" xfId="7587"/>
    <cellStyle name="40% - Accent1 2 5" xfId="7588"/>
    <cellStyle name="40% - Accent1 2 5 2" xfId="7589"/>
    <cellStyle name="40% - Accent1 2 5 2 2" xfId="7590"/>
    <cellStyle name="40% - Accent1 2 5 2 2 2" xfId="7591"/>
    <cellStyle name="40% - Accent1 2 5 2 2 2 2" xfId="7592"/>
    <cellStyle name="40% - Accent1 2 5 2 2 2 2 2" xfId="7593"/>
    <cellStyle name="40% - Accent1 2 5 2 2 2 3" xfId="7594"/>
    <cellStyle name="40% - Accent1 2 5 2 2 3" xfId="7595"/>
    <cellStyle name="40% - Accent1 2 5 2 2 3 2" xfId="7596"/>
    <cellStyle name="40% - Accent1 2 5 2 2 3 2 2" xfId="7597"/>
    <cellStyle name="40% - Accent1 2 5 2 2 3 3" xfId="7598"/>
    <cellStyle name="40% - Accent1 2 5 2 2 4" xfId="7599"/>
    <cellStyle name="40% - Accent1 2 5 2 2 4 2" xfId="7600"/>
    <cellStyle name="40% - Accent1 2 5 2 2 5" xfId="7601"/>
    <cellStyle name="40% - Accent1 2 5 2 3" xfId="7602"/>
    <cellStyle name="40% - Accent1 2 5 2 3 2" xfId="7603"/>
    <cellStyle name="40% - Accent1 2 5 2 3 2 2" xfId="7604"/>
    <cellStyle name="40% - Accent1 2 5 2 3 3" xfId="7605"/>
    <cellStyle name="40% - Accent1 2 5 2 4" xfId="7606"/>
    <cellStyle name="40% - Accent1 2 5 2 4 2" xfId="7607"/>
    <cellStyle name="40% - Accent1 2 5 2 4 2 2" xfId="7608"/>
    <cellStyle name="40% - Accent1 2 5 2 4 3" xfId="7609"/>
    <cellStyle name="40% - Accent1 2 5 2 5" xfId="7610"/>
    <cellStyle name="40% - Accent1 2 5 2 5 2" xfId="7611"/>
    <cellStyle name="40% - Accent1 2 5 2 6" xfId="7612"/>
    <cellStyle name="40% - Accent1 2 5 3" xfId="7613"/>
    <cellStyle name="40% - Accent1 2 5 3 2" xfId="7614"/>
    <cellStyle name="40% - Accent1 2 5 3 2 2" xfId="7615"/>
    <cellStyle name="40% - Accent1 2 5 3 2 2 2" xfId="7616"/>
    <cellStyle name="40% - Accent1 2 5 3 2 3" xfId="7617"/>
    <cellStyle name="40% - Accent1 2 5 3 3" xfId="7618"/>
    <cellStyle name="40% - Accent1 2 5 3 3 2" xfId="7619"/>
    <cellStyle name="40% - Accent1 2 5 3 3 2 2" xfId="7620"/>
    <cellStyle name="40% - Accent1 2 5 3 3 3" xfId="7621"/>
    <cellStyle name="40% - Accent1 2 5 3 4" xfId="7622"/>
    <cellStyle name="40% - Accent1 2 5 3 4 2" xfId="7623"/>
    <cellStyle name="40% - Accent1 2 5 3 5" xfId="7624"/>
    <cellStyle name="40% - Accent1 2 5 4" xfId="7625"/>
    <cellStyle name="40% - Accent1 2 5 4 2" xfId="7626"/>
    <cellStyle name="40% - Accent1 2 5 4 2 2" xfId="7627"/>
    <cellStyle name="40% - Accent1 2 5 4 3" xfId="7628"/>
    <cellStyle name="40% - Accent1 2 5 5" xfId="7629"/>
    <cellStyle name="40% - Accent1 2 5 5 2" xfId="7630"/>
    <cellStyle name="40% - Accent1 2 5 5 2 2" xfId="7631"/>
    <cellStyle name="40% - Accent1 2 5 5 3" xfId="7632"/>
    <cellStyle name="40% - Accent1 2 5 6" xfId="7633"/>
    <cellStyle name="40% - Accent1 2 5 6 2" xfId="7634"/>
    <cellStyle name="40% - Accent1 2 5 7" xfId="7635"/>
    <cellStyle name="40% - Accent1 2 6" xfId="7636"/>
    <cellStyle name="40% - Accent1 2 6 2" xfId="7637"/>
    <cellStyle name="40% - Accent1 2 6 2 2" xfId="7638"/>
    <cellStyle name="40% - Accent1 2 6 2 2 2" xfId="7639"/>
    <cellStyle name="40% - Accent1 2 6 2 2 2 2" xfId="7640"/>
    <cellStyle name="40% - Accent1 2 6 2 2 3" xfId="7641"/>
    <cellStyle name="40% - Accent1 2 6 2 3" xfId="7642"/>
    <cellStyle name="40% - Accent1 2 6 2 3 2" xfId="7643"/>
    <cellStyle name="40% - Accent1 2 6 2 3 2 2" xfId="7644"/>
    <cellStyle name="40% - Accent1 2 6 2 3 3" xfId="7645"/>
    <cellStyle name="40% - Accent1 2 6 2 4" xfId="7646"/>
    <cellStyle name="40% - Accent1 2 6 2 4 2" xfId="7647"/>
    <cellStyle name="40% - Accent1 2 6 2 5" xfId="7648"/>
    <cellStyle name="40% - Accent1 2 6 3" xfId="7649"/>
    <cellStyle name="40% - Accent1 2 6 3 2" xfId="7650"/>
    <cellStyle name="40% - Accent1 2 6 3 2 2" xfId="7651"/>
    <cellStyle name="40% - Accent1 2 6 3 3" xfId="7652"/>
    <cellStyle name="40% - Accent1 2 6 4" xfId="7653"/>
    <cellStyle name="40% - Accent1 2 6 4 2" xfId="7654"/>
    <cellStyle name="40% - Accent1 2 6 4 2 2" xfId="7655"/>
    <cellStyle name="40% - Accent1 2 6 4 3" xfId="7656"/>
    <cellStyle name="40% - Accent1 2 6 5" xfId="7657"/>
    <cellStyle name="40% - Accent1 2 6 5 2" xfId="7658"/>
    <cellStyle name="40% - Accent1 2 6 6" xfId="7659"/>
    <cellStyle name="40% - Accent1 2 7" xfId="7660"/>
    <cellStyle name="40% - Accent1 2 7 2" xfId="7661"/>
    <cellStyle name="40% - Accent1 2 7 2 2" xfId="7662"/>
    <cellStyle name="40% - Accent1 2 7 2 2 2" xfId="7663"/>
    <cellStyle name="40% - Accent1 2 7 2 3" xfId="7664"/>
    <cellStyle name="40% - Accent1 2 7 3" xfId="7665"/>
    <cellStyle name="40% - Accent1 2 7 3 2" xfId="7666"/>
    <cellStyle name="40% - Accent1 2 7 3 2 2" xfId="7667"/>
    <cellStyle name="40% - Accent1 2 7 3 3" xfId="7668"/>
    <cellStyle name="40% - Accent1 2 7 4" xfId="7669"/>
    <cellStyle name="40% - Accent1 2 7 4 2" xfId="7670"/>
    <cellStyle name="40% - Accent1 2 7 5" xfId="7671"/>
    <cellStyle name="40% - Accent1 2 8" xfId="7672"/>
    <cellStyle name="40% - Accent1 2 8 2" xfId="7673"/>
    <cellStyle name="40% - Accent1 2 8 2 2" xfId="7674"/>
    <cellStyle name="40% - Accent1 2 8 3" xfId="7675"/>
    <cellStyle name="40% - Accent1 2 9" xfId="7676"/>
    <cellStyle name="40% - Accent1 2 9 2" xfId="7677"/>
    <cellStyle name="40% - Accent1 2 9 2 2" xfId="7678"/>
    <cellStyle name="40% - Accent1 2 9 3" xfId="7679"/>
    <cellStyle name="40% - Accent1 3" xfId="7680"/>
    <cellStyle name="40% - Accent1 3 10" xfId="7681"/>
    <cellStyle name="40% - Accent1 3 2" xfId="7682"/>
    <cellStyle name="40% - Accent1 3 2 2" xfId="7683"/>
    <cellStyle name="40% - Accent1 3 2 2 2" xfId="7684"/>
    <cellStyle name="40% - Accent1 3 2 2 2 2" xfId="7685"/>
    <cellStyle name="40% - Accent1 3 2 2 2 2 2" xfId="7686"/>
    <cellStyle name="40% - Accent1 3 2 2 2 2 2 2" xfId="7687"/>
    <cellStyle name="40% - Accent1 3 2 2 2 2 2 2 2" xfId="7688"/>
    <cellStyle name="40% - Accent1 3 2 2 2 2 2 3" xfId="7689"/>
    <cellStyle name="40% - Accent1 3 2 2 2 2 3" xfId="7690"/>
    <cellStyle name="40% - Accent1 3 2 2 2 2 3 2" xfId="7691"/>
    <cellStyle name="40% - Accent1 3 2 2 2 2 3 2 2" xfId="7692"/>
    <cellStyle name="40% - Accent1 3 2 2 2 2 3 3" xfId="7693"/>
    <cellStyle name="40% - Accent1 3 2 2 2 2 4" xfId="7694"/>
    <cellStyle name="40% - Accent1 3 2 2 2 2 4 2" xfId="7695"/>
    <cellStyle name="40% - Accent1 3 2 2 2 2 5" xfId="7696"/>
    <cellStyle name="40% - Accent1 3 2 2 2 3" xfId="7697"/>
    <cellStyle name="40% - Accent1 3 2 2 2 3 2" xfId="7698"/>
    <cellStyle name="40% - Accent1 3 2 2 2 3 2 2" xfId="7699"/>
    <cellStyle name="40% - Accent1 3 2 2 2 3 3" xfId="7700"/>
    <cellStyle name="40% - Accent1 3 2 2 2 4" xfId="7701"/>
    <cellStyle name="40% - Accent1 3 2 2 2 4 2" xfId="7702"/>
    <cellStyle name="40% - Accent1 3 2 2 2 4 2 2" xfId="7703"/>
    <cellStyle name="40% - Accent1 3 2 2 2 4 3" xfId="7704"/>
    <cellStyle name="40% - Accent1 3 2 2 2 5" xfId="7705"/>
    <cellStyle name="40% - Accent1 3 2 2 2 5 2" xfId="7706"/>
    <cellStyle name="40% - Accent1 3 2 2 2 6" xfId="7707"/>
    <cellStyle name="40% - Accent1 3 2 2 3" xfId="7708"/>
    <cellStyle name="40% - Accent1 3 2 2 3 2" xfId="7709"/>
    <cellStyle name="40% - Accent1 3 2 2 3 2 2" xfId="7710"/>
    <cellStyle name="40% - Accent1 3 2 2 3 2 2 2" xfId="7711"/>
    <cellStyle name="40% - Accent1 3 2 2 3 2 3" xfId="7712"/>
    <cellStyle name="40% - Accent1 3 2 2 3 3" xfId="7713"/>
    <cellStyle name="40% - Accent1 3 2 2 3 3 2" xfId="7714"/>
    <cellStyle name="40% - Accent1 3 2 2 3 3 2 2" xfId="7715"/>
    <cellStyle name="40% - Accent1 3 2 2 3 3 3" xfId="7716"/>
    <cellStyle name="40% - Accent1 3 2 2 3 4" xfId="7717"/>
    <cellStyle name="40% - Accent1 3 2 2 3 4 2" xfId="7718"/>
    <cellStyle name="40% - Accent1 3 2 2 3 5" xfId="7719"/>
    <cellStyle name="40% - Accent1 3 2 2 4" xfId="7720"/>
    <cellStyle name="40% - Accent1 3 2 2 4 2" xfId="7721"/>
    <cellStyle name="40% - Accent1 3 2 2 4 2 2" xfId="7722"/>
    <cellStyle name="40% - Accent1 3 2 2 4 3" xfId="7723"/>
    <cellStyle name="40% - Accent1 3 2 2 5" xfId="7724"/>
    <cellStyle name="40% - Accent1 3 2 2 5 2" xfId="7725"/>
    <cellStyle name="40% - Accent1 3 2 2 5 2 2" xfId="7726"/>
    <cellStyle name="40% - Accent1 3 2 2 5 3" xfId="7727"/>
    <cellStyle name="40% - Accent1 3 2 2 6" xfId="7728"/>
    <cellStyle name="40% - Accent1 3 2 2 6 2" xfId="7729"/>
    <cellStyle name="40% - Accent1 3 2 2 7" xfId="7730"/>
    <cellStyle name="40% - Accent1 3 2 3" xfId="7731"/>
    <cellStyle name="40% - Accent1 3 2 3 2" xfId="7732"/>
    <cellStyle name="40% - Accent1 3 2 3 2 2" xfId="7733"/>
    <cellStyle name="40% - Accent1 3 2 3 2 2 2" xfId="7734"/>
    <cellStyle name="40% - Accent1 3 2 3 2 2 2 2" xfId="7735"/>
    <cellStyle name="40% - Accent1 3 2 3 2 2 3" xfId="7736"/>
    <cellStyle name="40% - Accent1 3 2 3 2 3" xfId="7737"/>
    <cellStyle name="40% - Accent1 3 2 3 2 3 2" xfId="7738"/>
    <cellStyle name="40% - Accent1 3 2 3 2 3 2 2" xfId="7739"/>
    <cellStyle name="40% - Accent1 3 2 3 2 3 3" xfId="7740"/>
    <cellStyle name="40% - Accent1 3 2 3 2 4" xfId="7741"/>
    <cellStyle name="40% - Accent1 3 2 3 2 4 2" xfId="7742"/>
    <cellStyle name="40% - Accent1 3 2 3 2 5" xfId="7743"/>
    <cellStyle name="40% - Accent1 3 2 3 3" xfId="7744"/>
    <cellStyle name="40% - Accent1 3 2 3 3 2" xfId="7745"/>
    <cellStyle name="40% - Accent1 3 2 3 3 2 2" xfId="7746"/>
    <cellStyle name="40% - Accent1 3 2 3 3 3" xfId="7747"/>
    <cellStyle name="40% - Accent1 3 2 3 4" xfId="7748"/>
    <cellStyle name="40% - Accent1 3 2 3 4 2" xfId="7749"/>
    <cellStyle name="40% - Accent1 3 2 3 4 2 2" xfId="7750"/>
    <cellStyle name="40% - Accent1 3 2 3 4 3" xfId="7751"/>
    <cellStyle name="40% - Accent1 3 2 3 5" xfId="7752"/>
    <cellStyle name="40% - Accent1 3 2 3 5 2" xfId="7753"/>
    <cellStyle name="40% - Accent1 3 2 3 6" xfId="7754"/>
    <cellStyle name="40% - Accent1 3 2 4" xfId="7755"/>
    <cellStyle name="40% - Accent1 3 2 4 2" xfId="7756"/>
    <cellStyle name="40% - Accent1 3 2 4 2 2" xfId="7757"/>
    <cellStyle name="40% - Accent1 3 2 4 2 2 2" xfId="7758"/>
    <cellStyle name="40% - Accent1 3 2 4 2 3" xfId="7759"/>
    <cellStyle name="40% - Accent1 3 2 4 3" xfId="7760"/>
    <cellStyle name="40% - Accent1 3 2 4 3 2" xfId="7761"/>
    <cellStyle name="40% - Accent1 3 2 4 3 2 2" xfId="7762"/>
    <cellStyle name="40% - Accent1 3 2 4 3 3" xfId="7763"/>
    <cellStyle name="40% - Accent1 3 2 4 4" xfId="7764"/>
    <cellStyle name="40% - Accent1 3 2 4 4 2" xfId="7765"/>
    <cellStyle name="40% - Accent1 3 2 4 5" xfId="7766"/>
    <cellStyle name="40% - Accent1 3 2 5" xfId="7767"/>
    <cellStyle name="40% - Accent1 3 2 5 2" xfId="7768"/>
    <cellStyle name="40% - Accent1 3 2 5 2 2" xfId="7769"/>
    <cellStyle name="40% - Accent1 3 2 5 3" xfId="7770"/>
    <cellStyle name="40% - Accent1 3 2 6" xfId="7771"/>
    <cellStyle name="40% - Accent1 3 2 6 2" xfId="7772"/>
    <cellStyle name="40% - Accent1 3 2 6 2 2" xfId="7773"/>
    <cellStyle name="40% - Accent1 3 2 6 3" xfId="7774"/>
    <cellStyle name="40% - Accent1 3 2 7" xfId="7775"/>
    <cellStyle name="40% - Accent1 3 2 7 2" xfId="7776"/>
    <cellStyle name="40% - Accent1 3 2 8" xfId="7777"/>
    <cellStyle name="40% - Accent1 3 3" xfId="7778"/>
    <cellStyle name="40% - Accent1 3 3 2" xfId="7779"/>
    <cellStyle name="40% - Accent1 3 3 2 2" xfId="7780"/>
    <cellStyle name="40% - Accent1 3 3 2 2 2" xfId="7781"/>
    <cellStyle name="40% - Accent1 3 3 2 2 2 2" xfId="7782"/>
    <cellStyle name="40% - Accent1 3 3 2 2 2 2 2" xfId="7783"/>
    <cellStyle name="40% - Accent1 3 3 2 2 2 2 2 2" xfId="7784"/>
    <cellStyle name="40% - Accent1 3 3 2 2 2 2 3" xfId="7785"/>
    <cellStyle name="40% - Accent1 3 3 2 2 2 3" xfId="7786"/>
    <cellStyle name="40% - Accent1 3 3 2 2 2 3 2" xfId="7787"/>
    <cellStyle name="40% - Accent1 3 3 2 2 2 3 2 2" xfId="7788"/>
    <cellStyle name="40% - Accent1 3 3 2 2 2 3 3" xfId="7789"/>
    <cellStyle name="40% - Accent1 3 3 2 2 2 4" xfId="7790"/>
    <cellStyle name="40% - Accent1 3 3 2 2 2 4 2" xfId="7791"/>
    <cellStyle name="40% - Accent1 3 3 2 2 2 5" xfId="7792"/>
    <cellStyle name="40% - Accent1 3 3 2 2 3" xfId="7793"/>
    <cellStyle name="40% - Accent1 3 3 2 2 3 2" xfId="7794"/>
    <cellStyle name="40% - Accent1 3 3 2 2 3 2 2" xfId="7795"/>
    <cellStyle name="40% - Accent1 3 3 2 2 3 3" xfId="7796"/>
    <cellStyle name="40% - Accent1 3 3 2 2 4" xfId="7797"/>
    <cellStyle name="40% - Accent1 3 3 2 2 4 2" xfId="7798"/>
    <cellStyle name="40% - Accent1 3 3 2 2 4 2 2" xfId="7799"/>
    <cellStyle name="40% - Accent1 3 3 2 2 4 3" xfId="7800"/>
    <cellStyle name="40% - Accent1 3 3 2 2 5" xfId="7801"/>
    <cellStyle name="40% - Accent1 3 3 2 2 5 2" xfId="7802"/>
    <cellStyle name="40% - Accent1 3 3 2 2 6" xfId="7803"/>
    <cellStyle name="40% - Accent1 3 3 2 3" xfId="7804"/>
    <cellStyle name="40% - Accent1 3 3 2 3 2" xfId="7805"/>
    <cellStyle name="40% - Accent1 3 3 2 3 2 2" xfId="7806"/>
    <cellStyle name="40% - Accent1 3 3 2 3 2 2 2" xfId="7807"/>
    <cellStyle name="40% - Accent1 3 3 2 3 2 3" xfId="7808"/>
    <cellStyle name="40% - Accent1 3 3 2 3 3" xfId="7809"/>
    <cellStyle name="40% - Accent1 3 3 2 3 3 2" xfId="7810"/>
    <cellStyle name="40% - Accent1 3 3 2 3 3 2 2" xfId="7811"/>
    <cellStyle name="40% - Accent1 3 3 2 3 3 3" xfId="7812"/>
    <cellStyle name="40% - Accent1 3 3 2 3 4" xfId="7813"/>
    <cellStyle name="40% - Accent1 3 3 2 3 4 2" xfId="7814"/>
    <cellStyle name="40% - Accent1 3 3 2 3 5" xfId="7815"/>
    <cellStyle name="40% - Accent1 3 3 2 4" xfId="7816"/>
    <cellStyle name="40% - Accent1 3 3 2 4 2" xfId="7817"/>
    <cellStyle name="40% - Accent1 3 3 2 4 2 2" xfId="7818"/>
    <cellStyle name="40% - Accent1 3 3 2 4 3" xfId="7819"/>
    <cellStyle name="40% - Accent1 3 3 2 5" xfId="7820"/>
    <cellStyle name="40% - Accent1 3 3 2 5 2" xfId="7821"/>
    <cellStyle name="40% - Accent1 3 3 2 5 2 2" xfId="7822"/>
    <cellStyle name="40% - Accent1 3 3 2 5 3" xfId="7823"/>
    <cellStyle name="40% - Accent1 3 3 2 6" xfId="7824"/>
    <cellStyle name="40% - Accent1 3 3 2 6 2" xfId="7825"/>
    <cellStyle name="40% - Accent1 3 3 2 7" xfId="7826"/>
    <cellStyle name="40% - Accent1 3 3 3" xfId="7827"/>
    <cellStyle name="40% - Accent1 3 3 3 2" xfId="7828"/>
    <cellStyle name="40% - Accent1 3 3 3 2 2" xfId="7829"/>
    <cellStyle name="40% - Accent1 3 3 3 2 2 2" xfId="7830"/>
    <cellStyle name="40% - Accent1 3 3 3 2 2 2 2" xfId="7831"/>
    <cellStyle name="40% - Accent1 3 3 3 2 2 3" xfId="7832"/>
    <cellStyle name="40% - Accent1 3 3 3 2 3" xfId="7833"/>
    <cellStyle name="40% - Accent1 3 3 3 2 3 2" xfId="7834"/>
    <cellStyle name="40% - Accent1 3 3 3 2 3 2 2" xfId="7835"/>
    <cellStyle name="40% - Accent1 3 3 3 2 3 3" xfId="7836"/>
    <cellStyle name="40% - Accent1 3 3 3 2 4" xfId="7837"/>
    <cellStyle name="40% - Accent1 3 3 3 2 4 2" xfId="7838"/>
    <cellStyle name="40% - Accent1 3 3 3 2 5" xfId="7839"/>
    <cellStyle name="40% - Accent1 3 3 3 3" xfId="7840"/>
    <cellStyle name="40% - Accent1 3 3 3 3 2" xfId="7841"/>
    <cellStyle name="40% - Accent1 3 3 3 3 2 2" xfId="7842"/>
    <cellStyle name="40% - Accent1 3 3 3 3 3" xfId="7843"/>
    <cellStyle name="40% - Accent1 3 3 3 4" xfId="7844"/>
    <cellStyle name="40% - Accent1 3 3 3 4 2" xfId="7845"/>
    <cellStyle name="40% - Accent1 3 3 3 4 2 2" xfId="7846"/>
    <cellStyle name="40% - Accent1 3 3 3 4 3" xfId="7847"/>
    <cellStyle name="40% - Accent1 3 3 3 5" xfId="7848"/>
    <cellStyle name="40% - Accent1 3 3 3 5 2" xfId="7849"/>
    <cellStyle name="40% - Accent1 3 3 3 6" xfId="7850"/>
    <cellStyle name="40% - Accent1 3 3 4" xfId="7851"/>
    <cellStyle name="40% - Accent1 3 3 4 2" xfId="7852"/>
    <cellStyle name="40% - Accent1 3 3 4 2 2" xfId="7853"/>
    <cellStyle name="40% - Accent1 3 3 4 2 2 2" xfId="7854"/>
    <cellStyle name="40% - Accent1 3 3 4 2 3" xfId="7855"/>
    <cellStyle name="40% - Accent1 3 3 4 3" xfId="7856"/>
    <cellStyle name="40% - Accent1 3 3 4 3 2" xfId="7857"/>
    <cellStyle name="40% - Accent1 3 3 4 3 2 2" xfId="7858"/>
    <cellStyle name="40% - Accent1 3 3 4 3 3" xfId="7859"/>
    <cellStyle name="40% - Accent1 3 3 4 4" xfId="7860"/>
    <cellStyle name="40% - Accent1 3 3 4 4 2" xfId="7861"/>
    <cellStyle name="40% - Accent1 3 3 4 5" xfId="7862"/>
    <cellStyle name="40% - Accent1 3 3 5" xfId="7863"/>
    <cellStyle name="40% - Accent1 3 3 5 2" xfId="7864"/>
    <cellStyle name="40% - Accent1 3 3 5 2 2" xfId="7865"/>
    <cellStyle name="40% - Accent1 3 3 5 3" xfId="7866"/>
    <cellStyle name="40% - Accent1 3 3 6" xfId="7867"/>
    <cellStyle name="40% - Accent1 3 3 6 2" xfId="7868"/>
    <cellStyle name="40% - Accent1 3 3 6 2 2" xfId="7869"/>
    <cellStyle name="40% - Accent1 3 3 6 3" xfId="7870"/>
    <cellStyle name="40% - Accent1 3 3 7" xfId="7871"/>
    <cellStyle name="40% - Accent1 3 3 7 2" xfId="7872"/>
    <cellStyle name="40% - Accent1 3 3 8" xfId="7873"/>
    <cellStyle name="40% - Accent1 3 4" xfId="7874"/>
    <cellStyle name="40% - Accent1 3 4 2" xfId="7875"/>
    <cellStyle name="40% - Accent1 3 4 2 2" xfId="7876"/>
    <cellStyle name="40% - Accent1 3 4 2 2 2" xfId="7877"/>
    <cellStyle name="40% - Accent1 3 4 2 2 2 2" xfId="7878"/>
    <cellStyle name="40% - Accent1 3 4 2 2 2 2 2" xfId="7879"/>
    <cellStyle name="40% - Accent1 3 4 2 2 2 3" xfId="7880"/>
    <cellStyle name="40% - Accent1 3 4 2 2 3" xfId="7881"/>
    <cellStyle name="40% - Accent1 3 4 2 2 3 2" xfId="7882"/>
    <cellStyle name="40% - Accent1 3 4 2 2 3 2 2" xfId="7883"/>
    <cellStyle name="40% - Accent1 3 4 2 2 3 3" xfId="7884"/>
    <cellStyle name="40% - Accent1 3 4 2 2 4" xfId="7885"/>
    <cellStyle name="40% - Accent1 3 4 2 2 4 2" xfId="7886"/>
    <cellStyle name="40% - Accent1 3 4 2 2 5" xfId="7887"/>
    <cellStyle name="40% - Accent1 3 4 2 3" xfId="7888"/>
    <cellStyle name="40% - Accent1 3 4 2 3 2" xfId="7889"/>
    <cellStyle name="40% - Accent1 3 4 2 3 2 2" xfId="7890"/>
    <cellStyle name="40% - Accent1 3 4 2 3 3" xfId="7891"/>
    <cellStyle name="40% - Accent1 3 4 2 4" xfId="7892"/>
    <cellStyle name="40% - Accent1 3 4 2 4 2" xfId="7893"/>
    <cellStyle name="40% - Accent1 3 4 2 4 2 2" xfId="7894"/>
    <cellStyle name="40% - Accent1 3 4 2 4 3" xfId="7895"/>
    <cellStyle name="40% - Accent1 3 4 2 5" xfId="7896"/>
    <cellStyle name="40% - Accent1 3 4 2 5 2" xfId="7897"/>
    <cellStyle name="40% - Accent1 3 4 2 6" xfId="7898"/>
    <cellStyle name="40% - Accent1 3 4 3" xfId="7899"/>
    <cellStyle name="40% - Accent1 3 4 3 2" xfId="7900"/>
    <cellStyle name="40% - Accent1 3 4 3 2 2" xfId="7901"/>
    <cellStyle name="40% - Accent1 3 4 3 2 2 2" xfId="7902"/>
    <cellStyle name="40% - Accent1 3 4 3 2 3" xfId="7903"/>
    <cellStyle name="40% - Accent1 3 4 3 3" xfId="7904"/>
    <cellStyle name="40% - Accent1 3 4 3 3 2" xfId="7905"/>
    <cellStyle name="40% - Accent1 3 4 3 3 2 2" xfId="7906"/>
    <cellStyle name="40% - Accent1 3 4 3 3 3" xfId="7907"/>
    <cellStyle name="40% - Accent1 3 4 3 4" xfId="7908"/>
    <cellStyle name="40% - Accent1 3 4 3 4 2" xfId="7909"/>
    <cellStyle name="40% - Accent1 3 4 3 5" xfId="7910"/>
    <cellStyle name="40% - Accent1 3 4 4" xfId="7911"/>
    <cellStyle name="40% - Accent1 3 4 4 2" xfId="7912"/>
    <cellStyle name="40% - Accent1 3 4 4 2 2" xfId="7913"/>
    <cellStyle name="40% - Accent1 3 4 4 3" xfId="7914"/>
    <cellStyle name="40% - Accent1 3 4 5" xfId="7915"/>
    <cellStyle name="40% - Accent1 3 4 5 2" xfId="7916"/>
    <cellStyle name="40% - Accent1 3 4 5 2 2" xfId="7917"/>
    <cellStyle name="40% - Accent1 3 4 5 3" xfId="7918"/>
    <cellStyle name="40% - Accent1 3 4 6" xfId="7919"/>
    <cellStyle name="40% - Accent1 3 4 6 2" xfId="7920"/>
    <cellStyle name="40% - Accent1 3 4 7" xfId="7921"/>
    <cellStyle name="40% - Accent1 3 5" xfId="7922"/>
    <cellStyle name="40% - Accent1 3 5 2" xfId="7923"/>
    <cellStyle name="40% - Accent1 3 5 2 2" xfId="7924"/>
    <cellStyle name="40% - Accent1 3 5 2 2 2" xfId="7925"/>
    <cellStyle name="40% - Accent1 3 5 2 2 2 2" xfId="7926"/>
    <cellStyle name="40% - Accent1 3 5 2 2 3" xfId="7927"/>
    <cellStyle name="40% - Accent1 3 5 2 3" xfId="7928"/>
    <cellStyle name="40% - Accent1 3 5 2 3 2" xfId="7929"/>
    <cellStyle name="40% - Accent1 3 5 2 3 2 2" xfId="7930"/>
    <cellStyle name="40% - Accent1 3 5 2 3 3" xfId="7931"/>
    <cellStyle name="40% - Accent1 3 5 2 4" xfId="7932"/>
    <cellStyle name="40% - Accent1 3 5 2 4 2" xfId="7933"/>
    <cellStyle name="40% - Accent1 3 5 2 5" xfId="7934"/>
    <cellStyle name="40% - Accent1 3 5 3" xfId="7935"/>
    <cellStyle name="40% - Accent1 3 5 3 2" xfId="7936"/>
    <cellStyle name="40% - Accent1 3 5 3 2 2" xfId="7937"/>
    <cellStyle name="40% - Accent1 3 5 3 3" xfId="7938"/>
    <cellStyle name="40% - Accent1 3 5 4" xfId="7939"/>
    <cellStyle name="40% - Accent1 3 5 4 2" xfId="7940"/>
    <cellStyle name="40% - Accent1 3 5 4 2 2" xfId="7941"/>
    <cellStyle name="40% - Accent1 3 5 4 3" xfId="7942"/>
    <cellStyle name="40% - Accent1 3 5 5" xfId="7943"/>
    <cellStyle name="40% - Accent1 3 5 5 2" xfId="7944"/>
    <cellStyle name="40% - Accent1 3 5 6" xfId="7945"/>
    <cellStyle name="40% - Accent1 3 6" xfId="7946"/>
    <cellStyle name="40% - Accent1 3 6 2" xfId="7947"/>
    <cellStyle name="40% - Accent1 3 6 2 2" xfId="7948"/>
    <cellStyle name="40% - Accent1 3 6 2 2 2" xfId="7949"/>
    <cellStyle name="40% - Accent1 3 6 2 3" xfId="7950"/>
    <cellStyle name="40% - Accent1 3 6 3" xfId="7951"/>
    <cellStyle name="40% - Accent1 3 6 3 2" xfId="7952"/>
    <cellStyle name="40% - Accent1 3 6 3 2 2" xfId="7953"/>
    <cellStyle name="40% - Accent1 3 6 3 3" xfId="7954"/>
    <cellStyle name="40% - Accent1 3 6 4" xfId="7955"/>
    <cellStyle name="40% - Accent1 3 6 4 2" xfId="7956"/>
    <cellStyle name="40% - Accent1 3 6 5" xfId="7957"/>
    <cellStyle name="40% - Accent1 3 7" xfId="7958"/>
    <cellStyle name="40% - Accent1 3 7 2" xfId="7959"/>
    <cellStyle name="40% - Accent1 3 7 2 2" xfId="7960"/>
    <cellStyle name="40% - Accent1 3 7 3" xfId="7961"/>
    <cellStyle name="40% - Accent1 3 8" xfId="7962"/>
    <cellStyle name="40% - Accent1 3 8 2" xfId="7963"/>
    <cellStyle name="40% - Accent1 3 8 2 2" xfId="7964"/>
    <cellStyle name="40% - Accent1 3 8 3" xfId="7965"/>
    <cellStyle name="40% - Accent1 3 9" xfId="7966"/>
    <cellStyle name="40% - Accent1 3 9 2" xfId="7967"/>
    <cellStyle name="40% - Accent1 4" xfId="7968"/>
    <cellStyle name="40% - Accent1 4 2" xfId="7969"/>
    <cellStyle name="40% - Accent1 4 2 2" xfId="7970"/>
    <cellStyle name="40% - Accent1 4 2 2 2" xfId="7971"/>
    <cellStyle name="40% - Accent1 4 2 2 2 2" xfId="7972"/>
    <cellStyle name="40% - Accent1 4 2 2 2 2 2" xfId="7973"/>
    <cellStyle name="40% - Accent1 4 2 2 2 2 2 2" xfId="7974"/>
    <cellStyle name="40% - Accent1 4 2 2 2 2 3" xfId="7975"/>
    <cellStyle name="40% - Accent1 4 2 2 2 3" xfId="7976"/>
    <cellStyle name="40% - Accent1 4 2 2 2 3 2" xfId="7977"/>
    <cellStyle name="40% - Accent1 4 2 2 2 3 2 2" xfId="7978"/>
    <cellStyle name="40% - Accent1 4 2 2 2 3 3" xfId="7979"/>
    <cellStyle name="40% - Accent1 4 2 2 2 4" xfId="7980"/>
    <cellStyle name="40% - Accent1 4 2 2 2 4 2" xfId="7981"/>
    <cellStyle name="40% - Accent1 4 2 2 2 5" xfId="7982"/>
    <cellStyle name="40% - Accent1 4 2 2 3" xfId="7983"/>
    <cellStyle name="40% - Accent1 4 2 2 3 2" xfId="7984"/>
    <cellStyle name="40% - Accent1 4 2 2 3 2 2" xfId="7985"/>
    <cellStyle name="40% - Accent1 4 2 2 3 3" xfId="7986"/>
    <cellStyle name="40% - Accent1 4 2 2 4" xfId="7987"/>
    <cellStyle name="40% - Accent1 4 2 2 4 2" xfId="7988"/>
    <cellStyle name="40% - Accent1 4 2 2 4 2 2" xfId="7989"/>
    <cellStyle name="40% - Accent1 4 2 2 4 3" xfId="7990"/>
    <cellStyle name="40% - Accent1 4 2 2 5" xfId="7991"/>
    <cellStyle name="40% - Accent1 4 2 2 5 2" xfId="7992"/>
    <cellStyle name="40% - Accent1 4 2 2 6" xfId="7993"/>
    <cellStyle name="40% - Accent1 4 2 3" xfId="7994"/>
    <cellStyle name="40% - Accent1 4 2 3 2" xfId="7995"/>
    <cellStyle name="40% - Accent1 4 2 3 2 2" xfId="7996"/>
    <cellStyle name="40% - Accent1 4 2 3 2 2 2" xfId="7997"/>
    <cellStyle name="40% - Accent1 4 2 3 2 3" xfId="7998"/>
    <cellStyle name="40% - Accent1 4 2 3 3" xfId="7999"/>
    <cellStyle name="40% - Accent1 4 2 3 3 2" xfId="8000"/>
    <cellStyle name="40% - Accent1 4 2 3 3 2 2" xfId="8001"/>
    <cellStyle name="40% - Accent1 4 2 3 3 3" xfId="8002"/>
    <cellStyle name="40% - Accent1 4 2 3 4" xfId="8003"/>
    <cellStyle name="40% - Accent1 4 2 3 4 2" xfId="8004"/>
    <cellStyle name="40% - Accent1 4 2 3 5" xfId="8005"/>
    <cellStyle name="40% - Accent1 4 2 4" xfId="8006"/>
    <cellStyle name="40% - Accent1 4 2 4 2" xfId="8007"/>
    <cellStyle name="40% - Accent1 4 2 4 2 2" xfId="8008"/>
    <cellStyle name="40% - Accent1 4 2 4 3" xfId="8009"/>
    <cellStyle name="40% - Accent1 4 2 5" xfId="8010"/>
    <cellStyle name="40% - Accent1 4 2 5 2" xfId="8011"/>
    <cellStyle name="40% - Accent1 4 2 5 2 2" xfId="8012"/>
    <cellStyle name="40% - Accent1 4 2 5 3" xfId="8013"/>
    <cellStyle name="40% - Accent1 4 2 6" xfId="8014"/>
    <cellStyle name="40% - Accent1 4 2 6 2" xfId="8015"/>
    <cellStyle name="40% - Accent1 4 2 7" xfId="8016"/>
    <cellStyle name="40% - Accent1 4 3" xfId="8017"/>
    <cellStyle name="40% - Accent1 4 3 2" xfId="8018"/>
    <cellStyle name="40% - Accent1 4 3 2 2" xfId="8019"/>
    <cellStyle name="40% - Accent1 4 3 2 2 2" xfId="8020"/>
    <cellStyle name="40% - Accent1 4 3 2 2 2 2" xfId="8021"/>
    <cellStyle name="40% - Accent1 4 3 2 2 3" xfId="8022"/>
    <cellStyle name="40% - Accent1 4 3 2 3" xfId="8023"/>
    <cellStyle name="40% - Accent1 4 3 2 3 2" xfId="8024"/>
    <cellStyle name="40% - Accent1 4 3 2 3 2 2" xfId="8025"/>
    <cellStyle name="40% - Accent1 4 3 2 3 3" xfId="8026"/>
    <cellStyle name="40% - Accent1 4 3 2 4" xfId="8027"/>
    <cellStyle name="40% - Accent1 4 3 2 4 2" xfId="8028"/>
    <cellStyle name="40% - Accent1 4 3 2 5" xfId="8029"/>
    <cellStyle name="40% - Accent1 4 3 3" xfId="8030"/>
    <cellStyle name="40% - Accent1 4 3 3 2" xfId="8031"/>
    <cellStyle name="40% - Accent1 4 3 3 2 2" xfId="8032"/>
    <cellStyle name="40% - Accent1 4 3 3 3" xfId="8033"/>
    <cellStyle name="40% - Accent1 4 3 4" xfId="8034"/>
    <cellStyle name="40% - Accent1 4 3 4 2" xfId="8035"/>
    <cellStyle name="40% - Accent1 4 3 4 2 2" xfId="8036"/>
    <cellStyle name="40% - Accent1 4 3 4 3" xfId="8037"/>
    <cellStyle name="40% - Accent1 4 3 5" xfId="8038"/>
    <cellStyle name="40% - Accent1 4 3 5 2" xfId="8039"/>
    <cellStyle name="40% - Accent1 4 3 6" xfId="8040"/>
    <cellStyle name="40% - Accent1 4 4" xfId="8041"/>
    <cellStyle name="40% - Accent1 4 4 2" xfId="8042"/>
    <cellStyle name="40% - Accent1 4 4 2 2" xfId="8043"/>
    <cellStyle name="40% - Accent1 4 4 2 2 2" xfId="8044"/>
    <cellStyle name="40% - Accent1 4 4 2 3" xfId="8045"/>
    <cellStyle name="40% - Accent1 4 4 3" xfId="8046"/>
    <cellStyle name="40% - Accent1 4 4 3 2" xfId="8047"/>
    <cellStyle name="40% - Accent1 4 4 3 2 2" xfId="8048"/>
    <cellStyle name="40% - Accent1 4 4 3 3" xfId="8049"/>
    <cellStyle name="40% - Accent1 4 4 4" xfId="8050"/>
    <cellStyle name="40% - Accent1 4 4 4 2" xfId="8051"/>
    <cellStyle name="40% - Accent1 4 4 5" xfId="8052"/>
    <cellStyle name="40% - Accent1 4 5" xfId="8053"/>
    <cellStyle name="40% - Accent1 4 5 2" xfId="8054"/>
    <cellStyle name="40% - Accent1 4 5 2 2" xfId="8055"/>
    <cellStyle name="40% - Accent1 4 5 3" xfId="8056"/>
    <cellStyle name="40% - Accent1 4 6" xfId="8057"/>
    <cellStyle name="40% - Accent1 4 6 2" xfId="8058"/>
    <cellStyle name="40% - Accent1 4 6 2 2" xfId="8059"/>
    <cellStyle name="40% - Accent1 4 6 3" xfId="8060"/>
    <cellStyle name="40% - Accent1 4 7" xfId="8061"/>
    <cellStyle name="40% - Accent1 4 7 2" xfId="8062"/>
    <cellStyle name="40% - Accent1 4 8" xfId="8063"/>
    <cellStyle name="40% - Accent1 5" xfId="8064"/>
    <cellStyle name="40% - Accent1 5 2" xfId="8065"/>
    <cellStyle name="40% - Accent1 5 2 2" xfId="8066"/>
    <cellStyle name="40% - Accent1 5 2 2 2" xfId="8067"/>
    <cellStyle name="40% - Accent1 5 2 2 2 2" xfId="8068"/>
    <cellStyle name="40% - Accent1 5 2 2 2 2 2" xfId="8069"/>
    <cellStyle name="40% - Accent1 5 2 2 2 2 2 2" xfId="8070"/>
    <cellStyle name="40% - Accent1 5 2 2 2 2 3" xfId="8071"/>
    <cellStyle name="40% - Accent1 5 2 2 2 3" xfId="8072"/>
    <cellStyle name="40% - Accent1 5 2 2 2 3 2" xfId="8073"/>
    <cellStyle name="40% - Accent1 5 2 2 2 3 2 2" xfId="8074"/>
    <cellStyle name="40% - Accent1 5 2 2 2 3 3" xfId="8075"/>
    <cellStyle name="40% - Accent1 5 2 2 2 4" xfId="8076"/>
    <cellStyle name="40% - Accent1 5 2 2 2 4 2" xfId="8077"/>
    <cellStyle name="40% - Accent1 5 2 2 2 5" xfId="8078"/>
    <cellStyle name="40% - Accent1 5 2 2 3" xfId="8079"/>
    <cellStyle name="40% - Accent1 5 2 2 3 2" xfId="8080"/>
    <cellStyle name="40% - Accent1 5 2 2 3 2 2" xfId="8081"/>
    <cellStyle name="40% - Accent1 5 2 2 3 3" xfId="8082"/>
    <cellStyle name="40% - Accent1 5 2 2 4" xfId="8083"/>
    <cellStyle name="40% - Accent1 5 2 2 4 2" xfId="8084"/>
    <cellStyle name="40% - Accent1 5 2 2 4 2 2" xfId="8085"/>
    <cellStyle name="40% - Accent1 5 2 2 4 3" xfId="8086"/>
    <cellStyle name="40% - Accent1 5 2 2 5" xfId="8087"/>
    <cellStyle name="40% - Accent1 5 2 2 5 2" xfId="8088"/>
    <cellStyle name="40% - Accent1 5 2 2 6" xfId="8089"/>
    <cellStyle name="40% - Accent1 5 2 3" xfId="8090"/>
    <cellStyle name="40% - Accent1 5 2 3 2" xfId="8091"/>
    <cellStyle name="40% - Accent1 5 2 3 2 2" xfId="8092"/>
    <cellStyle name="40% - Accent1 5 2 3 2 2 2" xfId="8093"/>
    <cellStyle name="40% - Accent1 5 2 3 2 3" xfId="8094"/>
    <cellStyle name="40% - Accent1 5 2 3 3" xfId="8095"/>
    <cellStyle name="40% - Accent1 5 2 3 3 2" xfId="8096"/>
    <cellStyle name="40% - Accent1 5 2 3 3 2 2" xfId="8097"/>
    <cellStyle name="40% - Accent1 5 2 3 3 3" xfId="8098"/>
    <cellStyle name="40% - Accent1 5 2 3 4" xfId="8099"/>
    <cellStyle name="40% - Accent1 5 2 3 4 2" xfId="8100"/>
    <cellStyle name="40% - Accent1 5 2 3 5" xfId="8101"/>
    <cellStyle name="40% - Accent1 5 2 4" xfId="8102"/>
    <cellStyle name="40% - Accent1 5 2 4 2" xfId="8103"/>
    <cellStyle name="40% - Accent1 5 2 4 2 2" xfId="8104"/>
    <cellStyle name="40% - Accent1 5 2 4 3" xfId="8105"/>
    <cellStyle name="40% - Accent1 5 2 5" xfId="8106"/>
    <cellStyle name="40% - Accent1 5 2 5 2" xfId="8107"/>
    <cellStyle name="40% - Accent1 5 2 5 2 2" xfId="8108"/>
    <cellStyle name="40% - Accent1 5 2 5 3" xfId="8109"/>
    <cellStyle name="40% - Accent1 5 2 6" xfId="8110"/>
    <cellStyle name="40% - Accent1 5 2 6 2" xfId="8111"/>
    <cellStyle name="40% - Accent1 5 2 7" xfId="8112"/>
    <cellStyle name="40% - Accent1 5 3" xfId="8113"/>
    <cellStyle name="40% - Accent1 5 3 2" xfId="8114"/>
    <cellStyle name="40% - Accent1 5 3 2 2" xfId="8115"/>
    <cellStyle name="40% - Accent1 5 3 2 2 2" xfId="8116"/>
    <cellStyle name="40% - Accent1 5 3 2 2 2 2" xfId="8117"/>
    <cellStyle name="40% - Accent1 5 3 2 2 3" xfId="8118"/>
    <cellStyle name="40% - Accent1 5 3 2 3" xfId="8119"/>
    <cellStyle name="40% - Accent1 5 3 2 3 2" xfId="8120"/>
    <cellStyle name="40% - Accent1 5 3 2 3 2 2" xfId="8121"/>
    <cellStyle name="40% - Accent1 5 3 2 3 3" xfId="8122"/>
    <cellStyle name="40% - Accent1 5 3 2 4" xfId="8123"/>
    <cellStyle name="40% - Accent1 5 3 2 4 2" xfId="8124"/>
    <cellStyle name="40% - Accent1 5 3 2 5" xfId="8125"/>
    <cellStyle name="40% - Accent1 5 3 3" xfId="8126"/>
    <cellStyle name="40% - Accent1 5 3 3 2" xfId="8127"/>
    <cellStyle name="40% - Accent1 5 3 3 2 2" xfId="8128"/>
    <cellStyle name="40% - Accent1 5 3 3 3" xfId="8129"/>
    <cellStyle name="40% - Accent1 5 3 4" xfId="8130"/>
    <cellStyle name="40% - Accent1 5 3 4 2" xfId="8131"/>
    <cellStyle name="40% - Accent1 5 3 4 2 2" xfId="8132"/>
    <cellStyle name="40% - Accent1 5 3 4 3" xfId="8133"/>
    <cellStyle name="40% - Accent1 5 3 5" xfId="8134"/>
    <cellStyle name="40% - Accent1 5 3 5 2" xfId="8135"/>
    <cellStyle name="40% - Accent1 5 3 6" xfId="8136"/>
    <cellStyle name="40% - Accent1 5 4" xfId="8137"/>
    <cellStyle name="40% - Accent1 5 4 2" xfId="8138"/>
    <cellStyle name="40% - Accent1 5 4 2 2" xfId="8139"/>
    <cellStyle name="40% - Accent1 5 4 2 2 2" xfId="8140"/>
    <cellStyle name="40% - Accent1 5 4 2 3" xfId="8141"/>
    <cellStyle name="40% - Accent1 5 4 3" xfId="8142"/>
    <cellStyle name="40% - Accent1 5 4 3 2" xfId="8143"/>
    <cellStyle name="40% - Accent1 5 4 3 2 2" xfId="8144"/>
    <cellStyle name="40% - Accent1 5 4 3 3" xfId="8145"/>
    <cellStyle name="40% - Accent1 5 4 4" xfId="8146"/>
    <cellStyle name="40% - Accent1 5 4 4 2" xfId="8147"/>
    <cellStyle name="40% - Accent1 5 4 5" xfId="8148"/>
    <cellStyle name="40% - Accent1 5 5" xfId="8149"/>
    <cellStyle name="40% - Accent1 5 5 2" xfId="8150"/>
    <cellStyle name="40% - Accent1 5 5 2 2" xfId="8151"/>
    <cellStyle name="40% - Accent1 5 5 3" xfId="8152"/>
    <cellStyle name="40% - Accent1 5 6" xfId="8153"/>
    <cellStyle name="40% - Accent1 5 6 2" xfId="8154"/>
    <cellStyle name="40% - Accent1 5 6 2 2" xfId="8155"/>
    <cellStyle name="40% - Accent1 5 6 3" xfId="8156"/>
    <cellStyle name="40% - Accent1 5 7" xfId="8157"/>
    <cellStyle name="40% - Accent1 5 7 2" xfId="8158"/>
    <cellStyle name="40% - Accent1 5 8" xfId="8159"/>
    <cellStyle name="40% - Accent1 6" xfId="8160"/>
    <cellStyle name="40% - Accent1 6 2" xfId="8161"/>
    <cellStyle name="40% - Accent1 6 2 2" xfId="8162"/>
    <cellStyle name="40% - Accent1 6 2 2 2" xfId="8163"/>
    <cellStyle name="40% - Accent1 6 2 2 2 2" xfId="8164"/>
    <cellStyle name="40% - Accent1 6 2 2 2 2 2" xfId="8165"/>
    <cellStyle name="40% - Accent1 6 2 2 2 3" xfId="8166"/>
    <cellStyle name="40% - Accent1 6 2 2 3" xfId="8167"/>
    <cellStyle name="40% - Accent1 6 2 2 3 2" xfId="8168"/>
    <cellStyle name="40% - Accent1 6 2 2 3 2 2" xfId="8169"/>
    <cellStyle name="40% - Accent1 6 2 2 3 3" xfId="8170"/>
    <cellStyle name="40% - Accent1 6 2 2 4" xfId="8171"/>
    <cellStyle name="40% - Accent1 6 2 2 4 2" xfId="8172"/>
    <cellStyle name="40% - Accent1 6 2 2 5" xfId="8173"/>
    <cellStyle name="40% - Accent1 6 2 3" xfId="8174"/>
    <cellStyle name="40% - Accent1 6 2 3 2" xfId="8175"/>
    <cellStyle name="40% - Accent1 6 2 3 2 2" xfId="8176"/>
    <cellStyle name="40% - Accent1 6 2 3 3" xfId="8177"/>
    <cellStyle name="40% - Accent1 6 2 4" xfId="8178"/>
    <cellStyle name="40% - Accent1 6 2 4 2" xfId="8179"/>
    <cellStyle name="40% - Accent1 6 2 4 2 2" xfId="8180"/>
    <cellStyle name="40% - Accent1 6 2 4 3" xfId="8181"/>
    <cellStyle name="40% - Accent1 6 2 5" xfId="8182"/>
    <cellStyle name="40% - Accent1 6 2 5 2" xfId="8183"/>
    <cellStyle name="40% - Accent1 6 2 6" xfId="8184"/>
    <cellStyle name="40% - Accent1 6 3" xfId="8185"/>
    <cellStyle name="40% - Accent1 6 3 2" xfId="8186"/>
    <cellStyle name="40% - Accent1 6 3 2 2" xfId="8187"/>
    <cellStyle name="40% - Accent1 6 3 2 2 2" xfId="8188"/>
    <cellStyle name="40% - Accent1 6 3 2 3" xfId="8189"/>
    <cellStyle name="40% - Accent1 6 3 3" xfId="8190"/>
    <cellStyle name="40% - Accent1 6 3 3 2" xfId="8191"/>
    <cellStyle name="40% - Accent1 6 3 3 2 2" xfId="8192"/>
    <cellStyle name="40% - Accent1 6 3 3 3" xfId="8193"/>
    <cellStyle name="40% - Accent1 6 3 4" xfId="8194"/>
    <cellStyle name="40% - Accent1 6 3 4 2" xfId="8195"/>
    <cellStyle name="40% - Accent1 6 3 5" xfId="8196"/>
    <cellStyle name="40% - Accent1 6 4" xfId="8197"/>
    <cellStyle name="40% - Accent1 6 4 2" xfId="8198"/>
    <cellStyle name="40% - Accent1 6 4 2 2" xfId="8199"/>
    <cellStyle name="40% - Accent1 6 4 3" xfId="8200"/>
    <cellStyle name="40% - Accent1 6 5" xfId="8201"/>
    <cellStyle name="40% - Accent1 6 5 2" xfId="8202"/>
    <cellStyle name="40% - Accent1 6 5 2 2" xfId="8203"/>
    <cellStyle name="40% - Accent1 6 5 3" xfId="8204"/>
    <cellStyle name="40% - Accent1 6 6" xfId="8205"/>
    <cellStyle name="40% - Accent1 6 6 2" xfId="8206"/>
    <cellStyle name="40% - Accent1 6 7" xfId="8207"/>
    <cellStyle name="40% - Accent1 7" xfId="8208"/>
    <cellStyle name="40% - Accent1 7 2" xfId="8209"/>
    <cellStyle name="40% - Accent1 7 2 2" xfId="8210"/>
    <cellStyle name="40% - Accent1 7 2 2 2" xfId="8211"/>
    <cellStyle name="40% - Accent1 7 2 2 2 2" xfId="8212"/>
    <cellStyle name="40% - Accent1 7 2 2 3" xfId="8213"/>
    <cellStyle name="40% - Accent1 7 2 3" xfId="8214"/>
    <cellStyle name="40% - Accent1 7 2 3 2" xfId="8215"/>
    <cellStyle name="40% - Accent1 7 2 3 2 2" xfId="8216"/>
    <cellStyle name="40% - Accent1 7 2 3 3" xfId="8217"/>
    <cellStyle name="40% - Accent1 7 2 4" xfId="8218"/>
    <cellStyle name="40% - Accent1 7 2 4 2" xfId="8219"/>
    <cellStyle name="40% - Accent1 7 2 5" xfId="8220"/>
    <cellStyle name="40% - Accent1 7 3" xfId="8221"/>
    <cellStyle name="40% - Accent1 7 3 2" xfId="8222"/>
    <cellStyle name="40% - Accent1 7 3 2 2" xfId="8223"/>
    <cellStyle name="40% - Accent1 7 3 3" xfId="8224"/>
    <cellStyle name="40% - Accent1 7 4" xfId="8225"/>
    <cellStyle name="40% - Accent1 7 4 2" xfId="8226"/>
    <cellStyle name="40% - Accent1 7 4 2 2" xfId="8227"/>
    <cellStyle name="40% - Accent1 7 4 3" xfId="8228"/>
    <cellStyle name="40% - Accent1 7 5" xfId="8229"/>
    <cellStyle name="40% - Accent1 7 5 2" xfId="8230"/>
    <cellStyle name="40% - Accent1 7 6" xfId="8231"/>
    <cellStyle name="40% - Accent1 8" xfId="8232"/>
    <cellStyle name="40% - Accent1 8 2" xfId="8233"/>
    <cellStyle name="40% - Accent1 8 2 2" xfId="8234"/>
    <cellStyle name="40% - Accent1 8 2 2 2" xfId="8235"/>
    <cellStyle name="40% - Accent1 8 2 2 2 2" xfId="8236"/>
    <cellStyle name="40% - Accent1 8 2 2 3" xfId="8237"/>
    <cellStyle name="40% - Accent1 8 2 3" xfId="8238"/>
    <cellStyle name="40% - Accent1 8 2 3 2" xfId="8239"/>
    <cellStyle name="40% - Accent1 8 2 3 2 2" xfId="8240"/>
    <cellStyle name="40% - Accent1 8 2 3 3" xfId="8241"/>
    <cellStyle name="40% - Accent1 8 2 4" xfId="8242"/>
    <cellStyle name="40% - Accent1 8 2 4 2" xfId="8243"/>
    <cellStyle name="40% - Accent1 8 2 5" xfId="8244"/>
    <cellStyle name="40% - Accent1 8 3" xfId="8245"/>
    <cellStyle name="40% - Accent1 8 3 2" xfId="8246"/>
    <cellStyle name="40% - Accent1 8 3 2 2" xfId="8247"/>
    <cellStyle name="40% - Accent1 8 3 3" xfId="8248"/>
    <cellStyle name="40% - Accent1 8 4" xfId="8249"/>
    <cellStyle name="40% - Accent1 8 4 2" xfId="8250"/>
    <cellStyle name="40% - Accent1 8 4 2 2" xfId="8251"/>
    <cellStyle name="40% - Accent1 8 4 3" xfId="8252"/>
    <cellStyle name="40% - Accent1 8 5" xfId="8253"/>
    <cellStyle name="40% - Accent1 8 5 2" xfId="8254"/>
    <cellStyle name="40% - Accent1 8 6" xfId="8255"/>
    <cellStyle name="40% - Accent1 9" xfId="8256"/>
    <cellStyle name="40% - Accent1 9 2" xfId="8257"/>
    <cellStyle name="40% - Accent1 9 2 2" xfId="8258"/>
    <cellStyle name="40% - Accent1 9 2 2 2" xfId="8259"/>
    <cellStyle name="40% - Accent1 9 2 3" xfId="8260"/>
    <cellStyle name="40% - Accent1 9 3" xfId="8261"/>
    <cellStyle name="40% - Accent1 9 3 2" xfId="8262"/>
    <cellStyle name="40% - Accent1 9 3 2 2" xfId="8263"/>
    <cellStyle name="40% - Accent1 9 3 3" xfId="8264"/>
    <cellStyle name="40% - Accent1 9 4" xfId="8265"/>
    <cellStyle name="40% - Accent1 9 4 2" xfId="8266"/>
    <cellStyle name="40% - Accent1 9 5" xfId="8267"/>
    <cellStyle name="40% - Accent2 10" xfId="8268"/>
    <cellStyle name="40% - Accent2 10 2" xfId="8269"/>
    <cellStyle name="40% - Accent2 10 2 2" xfId="8270"/>
    <cellStyle name="40% - Accent2 10 3" xfId="8271"/>
    <cellStyle name="40% - Accent2 11" xfId="8272"/>
    <cellStyle name="40% - Accent2 11 2" xfId="8273"/>
    <cellStyle name="40% - Accent2 11 2 2" xfId="8274"/>
    <cellStyle name="40% - Accent2 11 3" xfId="8275"/>
    <cellStyle name="40% - Accent2 12" xfId="8276"/>
    <cellStyle name="40% - Accent2 12 2" xfId="8277"/>
    <cellStyle name="40% - Accent2 12 2 2" xfId="8278"/>
    <cellStyle name="40% - Accent2 12 3" xfId="8279"/>
    <cellStyle name="40% - Accent2 13" xfId="8280"/>
    <cellStyle name="40% - Accent2 13 2" xfId="8281"/>
    <cellStyle name="40% - Accent2 14" xfId="8282"/>
    <cellStyle name="40% - Accent2 14 2" xfId="8283"/>
    <cellStyle name="40% - Accent2 15" xfId="8284"/>
    <cellStyle name="40% - Accent2 2" xfId="8285"/>
    <cellStyle name="40% - Accent2 2 10" xfId="8286"/>
    <cellStyle name="40% - Accent2 2 10 2" xfId="8287"/>
    <cellStyle name="40% - Accent2 2 11" xfId="8288"/>
    <cellStyle name="40% - Accent2 2 2" xfId="8289"/>
    <cellStyle name="40% - Accent2 2 2 10" xfId="8290"/>
    <cellStyle name="40% - Accent2 2 2 2" xfId="8291"/>
    <cellStyle name="40% - Accent2 2 2 2 2" xfId="8292"/>
    <cellStyle name="40% - Accent2 2 2 2 2 2" xfId="8293"/>
    <cellStyle name="40% - Accent2 2 2 2 2 2 2" xfId="8294"/>
    <cellStyle name="40% - Accent2 2 2 2 2 2 2 2" xfId="8295"/>
    <cellStyle name="40% - Accent2 2 2 2 2 2 2 2 2" xfId="8296"/>
    <cellStyle name="40% - Accent2 2 2 2 2 2 2 2 2 2" xfId="8297"/>
    <cellStyle name="40% - Accent2 2 2 2 2 2 2 2 3" xfId="8298"/>
    <cellStyle name="40% - Accent2 2 2 2 2 2 2 3" xfId="8299"/>
    <cellStyle name="40% - Accent2 2 2 2 2 2 2 3 2" xfId="8300"/>
    <cellStyle name="40% - Accent2 2 2 2 2 2 2 3 2 2" xfId="8301"/>
    <cellStyle name="40% - Accent2 2 2 2 2 2 2 3 3" xfId="8302"/>
    <cellStyle name="40% - Accent2 2 2 2 2 2 2 4" xfId="8303"/>
    <cellStyle name="40% - Accent2 2 2 2 2 2 2 4 2" xfId="8304"/>
    <cellStyle name="40% - Accent2 2 2 2 2 2 2 5" xfId="8305"/>
    <cellStyle name="40% - Accent2 2 2 2 2 2 3" xfId="8306"/>
    <cellStyle name="40% - Accent2 2 2 2 2 2 3 2" xfId="8307"/>
    <cellStyle name="40% - Accent2 2 2 2 2 2 3 2 2" xfId="8308"/>
    <cellStyle name="40% - Accent2 2 2 2 2 2 3 3" xfId="8309"/>
    <cellStyle name="40% - Accent2 2 2 2 2 2 4" xfId="8310"/>
    <cellStyle name="40% - Accent2 2 2 2 2 2 4 2" xfId="8311"/>
    <cellStyle name="40% - Accent2 2 2 2 2 2 4 2 2" xfId="8312"/>
    <cellStyle name="40% - Accent2 2 2 2 2 2 4 3" xfId="8313"/>
    <cellStyle name="40% - Accent2 2 2 2 2 2 5" xfId="8314"/>
    <cellStyle name="40% - Accent2 2 2 2 2 2 5 2" xfId="8315"/>
    <cellStyle name="40% - Accent2 2 2 2 2 2 6" xfId="8316"/>
    <cellStyle name="40% - Accent2 2 2 2 2 3" xfId="8317"/>
    <cellStyle name="40% - Accent2 2 2 2 2 3 2" xfId="8318"/>
    <cellStyle name="40% - Accent2 2 2 2 2 3 2 2" xfId="8319"/>
    <cellStyle name="40% - Accent2 2 2 2 2 3 2 2 2" xfId="8320"/>
    <cellStyle name="40% - Accent2 2 2 2 2 3 2 3" xfId="8321"/>
    <cellStyle name="40% - Accent2 2 2 2 2 3 3" xfId="8322"/>
    <cellStyle name="40% - Accent2 2 2 2 2 3 3 2" xfId="8323"/>
    <cellStyle name="40% - Accent2 2 2 2 2 3 3 2 2" xfId="8324"/>
    <cellStyle name="40% - Accent2 2 2 2 2 3 3 3" xfId="8325"/>
    <cellStyle name="40% - Accent2 2 2 2 2 3 4" xfId="8326"/>
    <cellStyle name="40% - Accent2 2 2 2 2 3 4 2" xfId="8327"/>
    <cellStyle name="40% - Accent2 2 2 2 2 3 5" xfId="8328"/>
    <cellStyle name="40% - Accent2 2 2 2 2 4" xfId="8329"/>
    <cellStyle name="40% - Accent2 2 2 2 2 4 2" xfId="8330"/>
    <cellStyle name="40% - Accent2 2 2 2 2 4 2 2" xfId="8331"/>
    <cellStyle name="40% - Accent2 2 2 2 2 4 3" xfId="8332"/>
    <cellStyle name="40% - Accent2 2 2 2 2 5" xfId="8333"/>
    <cellStyle name="40% - Accent2 2 2 2 2 5 2" xfId="8334"/>
    <cellStyle name="40% - Accent2 2 2 2 2 5 2 2" xfId="8335"/>
    <cellStyle name="40% - Accent2 2 2 2 2 5 3" xfId="8336"/>
    <cellStyle name="40% - Accent2 2 2 2 2 6" xfId="8337"/>
    <cellStyle name="40% - Accent2 2 2 2 2 6 2" xfId="8338"/>
    <cellStyle name="40% - Accent2 2 2 2 2 7" xfId="8339"/>
    <cellStyle name="40% - Accent2 2 2 2 3" xfId="8340"/>
    <cellStyle name="40% - Accent2 2 2 2 3 2" xfId="8341"/>
    <cellStyle name="40% - Accent2 2 2 2 3 2 2" xfId="8342"/>
    <cellStyle name="40% - Accent2 2 2 2 3 2 2 2" xfId="8343"/>
    <cellStyle name="40% - Accent2 2 2 2 3 2 2 2 2" xfId="8344"/>
    <cellStyle name="40% - Accent2 2 2 2 3 2 2 3" xfId="8345"/>
    <cellStyle name="40% - Accent2 2 2 2 3 2 3" xfId="8346"/>
    <cellStyle name="40% - Accent2 2 2 2 3 2 3 2" xfId="8347"/>
    <cellStyle name="40% - Accent2 2 2 2 3 2 3 2 2" xfId="8348"/>
    <cellStyle name="40% - Accent2 2 2 2 3 2 3 3" xfId="8349"/>
    <cellStyle name="40% - Accent2 2 2 2 3 2 4" xfId="8350"/>
    <cellStyle name="40% - Accent2 2 2 2 3 2 4 2" xfId="8351"/>
    <cellStyle name="40% - Accent2 2 2 2 3 2 5" xfId="8352"/>
    <cellStyle name="40% - Accent2 2 2 2 3 3" xfId="8353"/>
    <cellStyle name="40% - Accent2 2 2 2 3 3 2" xfId="8354"/>
    <cellStyle name="40% - Accent2 2 2 2 3 3 2 2" xfId="8355"/>
    <cellStyle name="40% - Accent2 2 2 2 3 3 3" xfId="8356"/>
    <cellStyle name="40% - Accent2 2 2 2 3 4" xfId="8357"/>
    <cellStyle name="40% - Accent2 2 2 2 3 4 2" xfId="8358"/>
    <cellStyle name="40% - Accent2 2 2 2 3 4 2 2" xfId="8359"/>
    <cellStyle name="40% - Accent2 2 2 2 3 4 3" xfId="8360"/>
    <cellStyle name="40% - Accent2 2 2 2 3 5" xfId="8361"/>
    <cellStyle name="40% - Accent2 2 2 2 3 5 2" xfId="8362"/>
    <cellStyle name="40% - Accent2 2 2 2 3 6" xfId="8363"/>
    <cellStyle name="40% - Accent2 2 2 2 4" xfId="8364"/>
    <cellStyle name="40% - Accent2 2 2 2 4 2" xfId="8365"/>
    <cellStyle name="40% - Accent2 2 2 2 4 2 2" xfId="8366"/>
    <cellStyle name="40% - Accent2 2 2 2 4 2 2 2" xfId="8367"/>
    <cellStyle name="40% - Accent2 2 2 2 4 2 3" xfId="8368"/>
    <cellStyle name="40% - Accent2 2 2 2 4 3" xfId="8369"/>
    <cellStyle name="40% - Accent2 2 2 2 4 3 2" xfId="8370"/>
    <cellStyle name="40% - Accent2 2 2 2 4 3 2 2" xfId="8371"/>
    <cellStyle name="40% - Accent2 2 2 2 4 3 3" xfId="8372"/>
    <cellStyle name="40% - Accent2 2 2 2 4 4" xfId="8373"/>
    <cellStyle name="40% - Accent2 2 2 2 4 4 2" xfId="8374"/>
    <cellStyle name="40% - Accent2 2 2 2 4 5" xfId="8375"/>
    <cellStyle name="40% - Accent2 2 2 2 5" xfId="8376"/>
    <cellStyle name="40% - Accent2 2 2 2 5 2" xfId="8377"/>
    <cellStyle name="40% - Accent2 2 2 2 5 2 2" xfId="8378"/>
    <cellStyle name="40% - Accent2 2 2 2 5 3" xfId="8379"/>
    <cellStyle name="40% - Accent2 2 2 2 6" xfId="8380"/>
    <cellStyle name="40% - Accent2 2 2 2 6 2" xfId="8381"/>
    <cellStyle name="40% - Accent2 2 2 2 6 2 2" xfId="8382"/>
    <cellStyle name="40% - Accent2 2 2 2 6 3" xfId="8383"/>
    <cellStyle name="40% - Accent2 2 2 2 7" xfId="8384"/>
    <cellStyle name="40% - Accent2 2 2 2 7 2" xfId="8385"/>
    <cellStyle name="40% - Accent2 2 2 2 8" xfId="8386"/>
    <cellStyle name="40% - Accent2 2 2 3" xfId="8387"/>
    <cellStyle name="40% - Accent2 2 2 3 2" xfId="8388"/>
    <cellStyle name="40% - Accent2 2 2 3 2 2" xfId="8389"/>
    <cellStyle name="40% - Accent2 2 2 3 2 2 2" xfId="8390"/>
    <cellStyle name="40% - Accent2 2 2 3 2 2 2 2" xfId="8391"/>
    <cellStyle name="40% - Accent2 2 2 3 2 2 2 2 2" xfId="8392"/>
    <cellStyle name="40% - Accent2 2 2 3 2 2 2 2 2 2" xfId="8393"/>
    <cellStyle name="40% - Accent2 2 2 3 2 2 2 2 3" xfId="8394"/>
    <cellStyle name="40% - Accent2 2 2 3 2 2 2 3" xfId="8395"/>
    <cellStyle name="40% - Accent2 2 2 3 2 2 2 3 2" xfId="8396"/>
    <cellStyle name="40% - Accent2 2 2 3 2 2 2 3 2 2" xfId="8397"/>
    <cellStyle name="40% - Accent2 2 2 3 2 2 2 3 3" xfId="8398"/>
    <cellStyle name="40% - Accent2 2 2 3 2 2 2 4" xfId="8399"/>
    <cellStyle name="40% - Accent2 2 2 3 2 2 2 4 2" xfId="8400"/>
    <cellStyle name="40% - Accent2 2 2 3 2 2 2 5" xfId="8401"/>
    <cellStyle name="40% - Accent2 2 2 3 2 2 3" xfId="8402"/>
    <cellStyle name="40% - Accent2 2 2 3 2 2 3 2" xfId="8403"/>
    <cellStyle name="40% - Accent2 2 2 3 2 2 3 2 2" xfId="8404"/>
    <cellStyle name="40% - Accent2 2 2 3 2 2 3 3" xfId="8405"/>
    <cellStyle name="40% - Accent2 2 2 3 2 2 4" xfId="8406"/>
    <cellStyle name="40% - Accent2 2 2 3 2 2 4 2" xfId="8407"/>
    <cellStyle name="40% - Accent2 2 2 3 2 2 4 2 2" xfId="8408"/>
    <cellStyle name="40% - Accent2 2 2 3 2 2 4 3" xfId="8409"/>
    <cellStyle name="40% - Accent2 2 2 3 2 2 5" xfId="8410"/>
    <cellStyle name="40% - Accent2 2 2 3 2 2 5 2" xfId="8411"/>
    <cellStyle name="40% - Accent2 2 2 3 2 2 6" xfId="8412"/>
    <cellStyle name="40% - Accent2 2 2 3 2 3" xfId="8413"/>
    <cellStyle name="40% - Accent2 2 2 3 2 3 2" xfId="8414"/>
    <cellStyle name="40% - Accent2 2 2 3 2 3 2 2" xfId="8415"/>
    <cellStyle name="40% - Accent2 2 2 3 2 3 2 2 2" xfId="8416"/>
    <cellStyle name="40% - Accent2 2 2 3 2 3 2 3" xfId="8417"/>
    <cellStyle name="40% - Accent2 2 2 3 2 3 3" xfId="8418"/>
    <cellStyle name="40% - Accent2 2 2 3 2 3 3 2" xfId="8419"/>
    <cellStyle name="40% - Accent2 2 2 3 2 3 3 2 2" xfId="8420"/>
    <cellStyle name="40% - Accent2 2 2 3 2 3 3 3" xfId="8421"/>
    <cellStyle name="40% - Accent2 2 2 3 2 3 4" xfId="8422"/>
    <cellStyle name="40% - Accent2 2 2 3 2 3 4 2" xfId="8423"/>
    <cellStyle name="40% - Accent2 2 2 3 2 3 5" xfId="8424"/>
    <cellStyle name="40% - Accent2 2 2 3 2 4" xfId="8425"/>
    <cellStyle name="40% - Accent2 2 2 3 2 4 2" xfId="8426"/>
    <cellStyle name="40% - Accent2 2 2 3 2 4 2 2" xfId="8427"/>
    <cellStyle name="40% - Accent2 2 2 3 2 4 3" xfId="8428"/>
    <cellStyle name="40% - Accent2 2 2 3 2 5" xfId="8429"/>
    <cellStyle name="40% - Accent2 2 2 3 2 5 2" xfId="8430"/>
    <cellStyle name="40% - Accent2 2 2 3 2 5 2 2" xfId="8431"/>
    <cellStyle name="40% - Accent2 2 2 3 2 5 3" xfId="8432"/>
    <cellStyle name="40% - Accent2 2 2 3 2 6" xfId="8433"/>
    <cellStyle name="40% - Accent2 2 2 3 2 6 2" xfId="8434"/>
    <cellStyle name="40% - Accent2 2 2 3 2 7" xfId="8435"/>
    <cellStyle name="40% - Accent2 2 2 3 3" xfId="8436"/>
    <cellStyle name="40% - Accent2 2 2 3 3 2" xfId="8437"/>
    <cellStyle name="40% - Accent2 2 2 3 3 2 2" xfId="8438"/>
    <cellStyle name="40% - Accent2 2 2 3 3 2 2 2" xfId="8439"/>
    <cellStyle name="40% - Accent2 2 2 3 3 2 2 2 2" xfId="8440"/>
    <cellStyle name="40% - Accent2 2 2 3 3 2 2 3" xfId="8441"/>
    <cellStyle name="40% - Accent2 2 2 3 3 2 3" xfId="8442"/>
    <cellStyle name="40% - Accent2 2 2 3 3 2 3 2" xfId="8443"/>
    <cellStyle name="40% - Accent2 2 2 3 3 2 3 2 2" xfId="8444"/>
    <cellStyle name="40% - Accent2 2 2 3 3 2 3 3" xfId="8445"/>
    <cellStyle name="40% - Accent2 2 2 3 3 2 4" xfId="8446"/>
    <cellStyle name="40% - Accent2 2 2 3 3 2 4 2" xfId="8447"/>
    <cellStyle name="40% - Accent2 2 2 3 3 2 5" xfId="8448"/>
    <cellStyle name="40% - Accent2 2 2 3 3 3" xfId="8449"/>
    <cellStyle name="40% - Accent2 2 2 3 3 3 2" xfId="8450"/>
    <cellStyle name="40% - Accent2 2 2 3 3 3 2 2" xfId="8451"/>
    <cellStyle name="40% - Accent2 2 2 3 3 3 3" xfId="8452"/>
    <cellStyle name="40% - Accent2 2 2 3 3 4" xfId="8453"/>
    <cellStyle name="40% - Accent2 2 2 3 3 4 2" xfId="8454"/>
    <cellStyle name="40% - Accent2 2 2 3 3 4 2 2" xfId="8455"/>
    <cellStyle name="40% - Accent2 2 2 3 3 4 3" xfId="8456"/>
    <cellStyle name="40% - Accent2 2 2 3 3 5" xfId="8457"/>
    <cellStyle name="40% - Accent2 2 2 3 3 5 2" xfId="8458"/>
    <cellStyle name="40% - Accent2 2 2 3 3 6" xfId="8459"/>
    <cellStyle name="40% - Accent2 2 2 3 4" xfId="8460"/>
    <cellStyle name="40% - Accent2 2 2 3 4 2" xfId="8461"/>
    <cellStyle name="40% - Accent2 2 2 3 4 2 2" xfId="8462"/>
    <cellStyle name="40% - Accent2 2 2 3 4 2 2 2" xfId="8463"/>
    <cellStyle name="40% - Accent2 2 2 3 4 2 3" xfId="8464"/>
    <cellStyle name="40% - Accent2 2 2 3 4 3" xfId="8465"/>
    <cellStyle name="40% - Accent2 2 2 3 4 3 2" xfId="8466"/>
    <cellStyle name="40% - Accent2 2 2 3 4 3 2 2" xfId="8467"/>
    <cellStyle name="40% - Accent2 2 2 3 4 3 3" xfId="8468"/>
    <cellStyle name="40% - Accent2 2 2 3 4 4" xfId="8469"/>
    <cellStyle name="40% - Accent2 2 2 3 4 4 2" xfId="8470"/>
    <cellStyle name="40% - Accent2 2 2 3 4 5" xfId="8471"/>
    <cellStyle name="40% - Accent2 2 2 3 5" xfId="8472"/>
    <cellStyle name="40% - Accent2 2 2 3 5 2" xfId="8473"/>
    <cellStyle name="40% - Accent2 2 2 3 5 2 2" xfId="8474"/>
    <cellStyle name="40% - Accent2 2 2 3 5 3" xfId="8475"/>
    <cellStyle name="40% - Accent2 2 2 3 6" xfId="8476"/>
    <cellStyle name="40% - Accent2 2 2 3 6 2" xfId="8477"/>
    <cellStyle name="40% - Accent2 2 2 3 6 2 2" xfId="8478"/>
    <cellStyle name="40% - Accent2 2 2 3 6 3" xfId="8479"/>
    <cellStyle name="40% - Accent2 2 2 3 7" xfId="8480"/>
    <cellStyle name="40% - Accent2 2 2 3 7 2" xfId="8481"/>
    <cellStyle name="40% - Accent2 2 2 3 8" xfId="8482"/>
    <cellStyle name="40% - Accent2 2 2 4" xfId="8483"/>
    <cellStyle name="40% - Accent2 2 2 4 2" xfId="8484"/>
    <cellStyle name="40% - Accent2 2 2 4 2 2" xfId="8485"/>
    <cellStyle name="40% - Accent2 2 2 4 2 2 2" xfId="8486"/>
    <cellStyle name="40% - Accent2 2 2 4 2 2 2 2" xfId="8487"/>
    <cellStyle name="40% - Accent2 2 2 4 2 2 2 2 2" xfId="8488"/>
    <cellStyle name="40% - Accent2 2 2 4 2 2 2 3" xfId="8489"/>
    <cellStyle name="40% - Accent2 2 2 4 2 2 3" xfId="8490"/>
    <cellStyle name="40% - Accent2 2 2 4 2 2 3 2" xfId="8491"/>
    <cellStyle name="40% - Accent2 2 2 4 2 2 3 2 2" xfId="8492"/>
    <cellStyle name="40% - Accent2 2 2 4 2 2 3 3" xfId="8493"/>
    <cellStyle name="40% - Accent2 2 2 4 2 2 4" xfId="8494"/>
    <cellStyle name="40% - Accent2 2 2 4 2 2 4 2" xfId="8495"/>
    <cellStyle name="40% - Accent2 2 2 4 2 2 5" xfId="8496"/>
    <cellStyle name="40% - Accent2 2 2 4 2 3" xfId="8497"/>
    <cellStyle name="40% - Accent2 2 2 4 2 3 2" xfId="8498"/>
    <cellStyle name="40% - Accent2 2 2 4 2 3 2 2" xfId="8499"/>
    <cellStyle name="40% - Accent2 2 2 4 2 3 3" xfId="8500"/>
    <cellStyle name="40% - Accent2 2 2 4 2 4" xfId="8501"/>
    <cellStyle name="40% - Accent2 2 2 4 2 4 2" xfId="8502"/>
    <cellStyle name="40% - Accent2 2 2 4 2 4 2 2" xfId="8503"/>
    <cellStyle name="40% - Accent2 2 2 4 2 4 3" xfId="8504"/>
    <cellStyle name="40% - Accent2 2 2 4 2 5" xfId="8505"/>
    <cellStyle name="40% - Accent2 2 2 4 2 5 2" xfId="8506"/>
    <cellStyle name="40% - Accent2 2 2 4 2 6" xfId="8507"/>
    <cellStyle name="40% - Accent2 2 2 4 3" xfId="8508"/>
    <cellStyle name="40% - Accent2 2 2 4 3 2" xfId="8509"/>
    <cellStyle name="40% - Accent2 2 2 4 3 2 2" xfId="8510"/>
    <cellStyle name="40% - Accent2 2 2 4 3 2 2 2" xfId="8511"/>
    <cellStyle name="40% - Accent2 2 2 4 3 2 3" xfId="8512"/>
    <cellStyle name="40% - Accent2 2 2 4 3 3" xfId="8513"/>
    <cellStyle name="40% - Accent2 2 2 4 3 3 2" xfId="8514"/>
    <cellStyle name="40% - Accent2 2 2 4 3 3 2 2" xfId="8515"/>
    <cellStyle name="40% - Accent2 2 2 4 3 3 3" xfId="8516"/>
    <cellStyle name="40% - Accent2 2 2 4 3 4" xfId="8517"/>
    <cellStyle name="40% - Accent2 2 2 4 3 4 2" xfId="8518"/>
    <cellStyle name="40% - Accent2 2 2 4 3 5" xfId="8519"/>
    <cellStyle name="40% - Accent2 2 2 4 4" xfId="8520"/>
    <cellStyle name="40% - Accent2 2 2 4 4 2" xfId="8521"/>
    <cellStyle name="40% - Accent2 2 2 4 4 2 2" xfId="8522"/>
    <cellStyle name="40% - Accent2 2 2 4 4 3" xfId="8523"/>
    <cellStyle name="40% - Accent2 2 2 4 5" xfId="8524"/>
    <cellStyle name="40% - Accent2 2 2 4 5 2" xfId="8525"/>
    <cellStyle name="40% - Accent2 2 2 4 5 2 2" xfId="8526"/>
    <cellStyle name="40% - Accent2 2 2 4 5 3" xfId="8527"/>
    <cellStyle name="40% - Accent2 2 2 4 6" xfId="8528"/>
    <cellStyle name="40% - Accent2 2 2 4 6 2" xfId="8529"/>
    <cellStyle name="40% - Accent2 2 2 4 7" xfId="8530"/>
    <cellStyle name="40% - Accent2 2 2 5" xfId="8531"/>
    <cellStyle name="40% - Accent2 2 2 5 2" xfId="8532"/>
    <cellStyle name="40% - Accent2 2 2 5 2 2" xfId="8533"/>
    <cellStyle name="40% - Accent2 2 2 5 2 2 2" xfId="8534"/>
    <cellStyle name="40% - Accent2 2 2 5 2 2 2 2" xfId="8535"/>
    <cellStyle name="40% - Accent2 2 2 5 2 2 3" xfId="8536"/>
    <cellStyle name="40% - Accent2 2 2 5 2 3" xfId="8537"/>
    <cellStyle name="40% - Accent2 2 2 5 2 3 2" xfId="8538"/>
    <cellStyle name="40% - Accent2 2 2 5 2 3 2 2" xfId="8539"/>
    <cellStyle name="40% - Accent2 2 2 5 2 3 3" xfId="8540"/>
    <cellStyle name="40% - Accent2 2 2 5 2 4" xfId="8541"/>
    <cellStyle name="40% - Accent2 2 2 5 2 4 2" xfId="8542"/>
    <cellStyle name="40% - Accent2 2 2 5 2 5" xfId="8543"/>
    <cellStyle name="40% - Accent2 2 2 5 3" xfId="8544"/>
    <cellStyle name="40% - Accent2 2 2 5 3 2" xfId="8545"/>
    <cellStyle name="40% - Accent2 2 2 5 3 2 2" xfId="8546"/>
    <cellStyle name="40% - Accent2 2 2 5 3 3" xfId="8547"/>
    <cellStyle name="40% - Accent2 2 2 5 4" xfId="8548"/>
    <cellStyle name="40% - Accent2 2 2 5 4 2" xfId="8549"/>
    <cellStyle name="40% - Accent2 2 2 5 4 2 2" xfId="8550"/>
    <cellStyle name="40% - Accent2 2 2 5 4 3" xfId="8551"/>
    <cellStyle name="40% - Accent2 2 2 5 5" xfId="8552"/>
    <cellStyle name="40% - Accent2 2 2 5 5 2" xfId="8553"/>
    <cellStyle name="40% - Accent2 2 2 5 6" xfId="8554"/>
    <cellStyle name="40% - Accent2 2 2 6" xfId="8555"/>
    <cellStyle name="40% - Accent2 2 2 6 2" xfId="8556"/>
    <cellStyle name="40% - Accent2 2 2 6 2 2" xfId="8557"/>
    <cellStyle name="40% - Accent2 2 2 6 2 2 2" xfId="8558"/>
    <cellStyle name="40% - Accent2 2 2 6 2 3" xfId="8559"/>
    <cellStyle name="40% - Accent2 2 2 6 3" xfId="8560"/>
    <cellStyle name="40% - Accent2 2 2 6 3 2" xfId="8561"/>
    <cellStyle name="40% - Accent2 2 2 6 3 2 2" xfId="8562"/>
    <cellStyle name="40% - Accent2 2 2 6 3 3" xfId="8563"/>
    <cellStyle name="40% - Accent2 2 2 6 4" xfId="8564"/>
    <cellStyle name="40% - Accent2 2 2 6 4 2" xfId="8565"/>
    <cellStyle name="40% - Accent2 2 2 6 5" xfId="8566"/>
    <cellStyle name="40% - Accent2 2 2 7" xfId="8567"/>
    <cellStyle name="40% - Accent2 2 2 7 2" xfId="8568"/>
    <cellStyle name="40% - Accent2 2 2 7 2 2" xfId="8569"/>
    <cellStyle name="40% - Accent2 2 2 7 3" xfId="8570"/>
    <cellStyle name="40% - Accent2 2 2 8" xfId="8571"/>
    <cellStyle name="40% - Accent2 2 2 8 2" xfId="8572"/>
    <cellStyle name="40% - Accent2 2 2 8 2 2" xfId="8573"/>
    <cellStyle name="40% - Accent2 2 2 8 3" xfId="8574"/>
    <cellStyle name="40% - Accent2 2 2 9" xfId="8575"/>
    <cellStyle name="40% - Accent2 2 2 9 2" xfId="8576"/>
    <cellStyle name="40% - Accent2 2 3" xfId="8577"/>
    <cellStyle name="40% - Accent2 2 3 2" xfId="8578"/>
    <cellStyle name="40% - Accent2 2 3 2 2" xfId="8579"/>
    <cellStyle name="40% - Accent2 2 3 2 2 2" xfId="8580"/>
    <cellStyle name="40% - Accent2 2 3 2 2 2 2" xfId="8581"/>
    <cellStyle name="40% - Accent2 2 3 2 2 2 2 2" xfId="8582"/>
    <cellStyle name="40% - Accent2 2 3 2 2 2 2 2 2" xfId="8583"/>
    <cellStyle name="40% - Accent2 2 3 2 2 2 2 3" xfId="8584"/>
    <cellStyle name="40% - Accent2 2 3 2 2 2 3" xfId="8585"/>
    <cellStyle name="40% - Accent2 2 3 2 2 2 3 2" xfId="8586"/>
    <cellStyle name="40% - Accent2 2 3 2 2 2 3 2 2" xfId="8587"/>
    <cellStyle name="40% - Accent2 2 3 2 2 2 3 3" xfId="8588"/>
    <cellStyle name="40% - Accent2 2 3 2 2 2 4" xfId="8589"/>
    <cellStyle name="40% - Accent2 2 3 2 2 2 4 2" xfId="8590"/>
    <cellStyle name="40% - Accent2 2 3 2 2 2 5" xfId="8591"/>
    <cellStyle name="40% - Accent2 2 3 2 2 3" xfId="8592"/>
    <cellStyle name="40% - Accent2 2 3 2 2 3 2" xfId="8593"/>
    <cellStyle name="40% - Accent2 2 3 2 2 3 2 2" xfId="8594"/>
    <cellStyle name="40% - Accent2 2 3 2 2 3 3" xfId="8595"/>
    <cellStyle name="40% - Accent2 2 3 2 2 4" xfId="8596"/>
    <cellStyle name="40% - Accent2 2 3 2 2 4 2" xfId="8597"/>
    <cellStyle name="40% - Accent2 2 3 2 2 4 2 2" xfId="8598"/>
    <cellStyle name="40% - Accent2 2 3 2 2 4 3" xfId="8599"/>
    <cellStyle name="40% - Accent2 2 3 2 2 5" xfId="8600"/>
    <cellStyle name="40% - Accent2 2 3 2 2 5 2" xfId="8601"/>
    <cellStyle name="40% - Accent2 2 3 2 2 6" xfId="8602"/>
    <cellStyle name="40% - Accent2 2 3 2 3" xfId="8603"/>
    <cellStyle name="40% - Accent2 2 3 2 3 2" xfId="8604"/>
    <cellStyle name="40% - Accent2 2 3 2 3 2 2" xfId="8605"/>
    <cellStyle name="40% - Accent2 2 3 2 3 2 2 2" xfId="8606"/>
    <cellStyle name="40% - Accent2 2 3 2 3 2 3" xfId="8607"/>
    <cellStyle name="40% - Accent2 2 3 2 3 3" xfId="8608"/>
    <cellStyle name="40% - Accent2 2 3 2 3 3 2" xfId="8609"/>
    <cellStyle name="40% - Accent2 2 3 2 3 3 2 2" xfId="8610"/>
    <cellStyle name="40% - Accent2 2 3 2 3 3 3" xfId="8611"/>
    <cellStyle name="40% - Accent2 2 3 2 3 4" xfId="8612"/>
    <cellStyle name="40% - Accent2 2 3 2 3 4 2" xfId="8613"/>
    <cellStyle name="40% - Accent2 2 3 2 3 5" xfId="8614"/>
    <cellStyle name="40% - Accent2 2 3 2 4" xfId="8615"/>
    <cellStyle name="40% - Accent2 2 3 2 4 2" xfId="8616"/>
    <cellStyle name="40% - Accent2 2 3 2 4 2 2" xfId="8617"/>
    <cellStyle name="40% - Accent2 2 3 2 4 3" xfId="8618"/>
    <cellStyle name="40% - Accent2 2 3 2 5" xfId="8619"/>
    <cellStyle name="40% - Accent2 2 3 2 5 2" xfId="8620"/>
    <cellStyle name="40% - Accent2 2 3 2 5 2 2" xfId="8621"/>
    <cellStyle name="40% - Accent2 2 3 2 5 3" xfId="8622"/>
    <cellStyle name="40% - Accent2 2 3 2 6" xfId="8623"/>
    <cellStyle name="40% - Accent2 2 3 2 6 2" xfId="8624"/>
    <cellStyle name="40% - Accent2 2 3 2 7" xfId="8625"/>
    <cellStyle name="40% - Accent2 2 3 3" xfId="8626"/>
    <cellStyle name="40% - Accent2 2 3 3 2" xfId="8627"/>
    <cellStyle name="40% - Accent2 2 3 3 2 2" xfId="8628"/>
    <cellStyle name="40% - Accent2 2 3 3 2 2 2" xfId="8629"/>
    <cellStyle name="40% - Accent2 2 3 3 2 2 2 2" xfId="8630"/>
    <cellStyle name="40% - Accent2 2 3 3 2 2 3" xfId="8631"/>
    <cellStyle name="40% - Accent2 2 3 3 2 3" xfId="8632"/>
    <cellStyle name="40% - Accent2 2 3 3 2 3 2" xfId="8633"/>
    <cellStyle name="40% - Accent2 2 3 3 2 3 2 2" xfId="8634"/>
    <cellStyle name="40% - Accent2 2 3 3 2 3 3" xfId="8635"/>
    <cellStyle name="40% - Accent2 2 3 3 2 4" xfId="8636"/>
    <cellStyle name="40% - Accent2 2 3 3 2 4 2" xfId="8637"/>
    <cellStyle name="40% - Accent2 2 3 3 2 5" xfId="8638"/>
    <cellStyle name="40% - Accent2 2 3 3 3" xfId="8639"/>
    <cellStyle name="40% - Accent2 2 3 3 3 2" xfId="8640"/>
    <cellStyle name="40% - Accent2 2 3 3 3 2 2" xfId="8641"/>
    <cellStyle name="40% - Accent2 2 3 3 3 3" xfId="8642"/>
    <cellStyle name="40% - Accent2 2 3 3 4" xfId="8643"/>
    <cellStyle name="40% - Accent2 2 3 3 4 2" xfId="8644"/>
    <cellStyle name="40% - Accent2 2 3 3 4 2 2" xfId="8645"/>
    <cellStyle name="40% - Accent2 2 3 3 4 3" xfId="8646"/>
    <cellStyle name="40% - Accent2 2 3 3 5" xfId="8647"/>
    <cellStyle name="40% - Accent2 2 3 3 5 2" xfId="8648"/>
    <cellStyle name="40% - Accent2 2 3 3 6" xfId="8649"/>
    <cellStyle name="40% - Accent2 2 3 4" xfId="8650"/>
    <cellStyle name="40% - Accent2 2 3 4 2" xfId="8651"/>
    <cellStyle name="40% - Accent2 2 3 4 2 2" xfId="8652"/>
    <cellStyle name="40% - Accent2 2 3 4 2 2 2" xfId="8653"/>
    <cellStyle name="40% - Accent2 2 3 4 2 3" xfId="8654"/>
    <cellStyle name="40% - Accent2 2 3 4 3" xfId="8655"/>
    <cellStyle name="40% - Accent2 2 3 4 3 2" xfId="8656"/>
    <cellStyle name="40% - Accent2 2 3 4 3 2 2" xfId="8657"/>
    <cellStyle name="40% - Accent2 2 3 4 3 3" xfId="8658"/>
    <cellStyle name="40% - Accent2 2 3 4 4" xfId="8659"/>
    <cellStyle name="40% - Accent2 2 3 4 4 2" xfId="8660"/>
    <cellStyle name="40% - Accent2 2 3 4 5" xfId="8661"/>
    <cellStyle name="40% - Accent2 2 3 5" xfId="8662"/>
    <cellStyle name="40% - Accent2 2 3 5 2" xfId="8663"/>
    <cellStyle name="40% - Accent2 2 3 5 2 2" xfId="8664"/>
    <cellStyle name="40% - Accent2 2 3 5 3" xfId="8665"/>
    <cellStyle name="40% - Accent2 2 3 6" xfId="8666"/>
    <cellStyle name="40% - Accent2 2 3 6 2" xfId="8667"/>
    <cellStyle name="40% - Accent2 2 3 6 2 2" xfId="8668"/>
    <cellStyle name="40% - Accent2 2 3 6 3" xfId="8669"/>
    <cellStyle name="40% - Accent2 2 3 7" xfId="8670"/>
    <cellStyle name="40% - Accent2 2 3 7 2" xfId="8671"/>
    <cellStyle name="40% - Accent2 2 3 8" xfId="8672"/>
    <cellStyle name="40% - Accent2 2 4" xfId="8673"/>
    <cellStyle name="40% - Accent2 2 4 2" xfId="8674"/>
    <cellStyle name="40% - Accent2 2 4 2 2" xfId="8675"/>
    <cellStyle name="40% - Accent2 2 4 2 2 2" xfId="8676"/>
    <cellStyle name="40% - Accent2 2 4 2 2 2 2" xfId="8677"/>
    <cellStyle name="40% - Accent2 2 4 2 2 2 2 2" xfId="8678"/>
    <cellStyle name="40% - Accent2 2 4 2 2 2 2 2 2" xfId="8679"/>
    <cellStyle name="40% - Accent2 2 4 2 2 2 2 3" xfId="8680"/>
    <cellStyle name="40% - Accent2 2 4 2 2 2 3" xfId="8681"/>
    <cellStyle name="40% - Accent2 2 4 2 2 2 3 2" xfId="8682"/>
    <cellStyle name="40% - Accent2 2 4 2 2 2 3 2 2" xfId="8683"/>
    <cellStyle name="40% - Accent2 2 4 2 2 2 3 3" xfId="8684"/>
    <cellStyle name="40% - Accent2 2 4 2 2 2 4" xfId="8685"/>
    <cellStyle name="40% - Accent2 2 4 2 2 2 4 2" xfId="8686"/>
    <cellStyle name="40% - Accent2 2 4 2 2 2 5" xfId="8687"/>
    <cellStyle name="40% - Accent2 2 4 2 2 3" xfId="8688"/>
    <cellStyle name="40% - Accent2 2 4 2 2 3 2" xfId="8689"/>
    <cellStyle name="40% - Accent2 2 4 2 2 3 2 2" xfId="8690"/>
    <cellStyle name="40% - Accent2 2 4 2 2 3 3" xfId="8691"/>
    <cellStyle name="40% - Accent2 2 4 2 2 4" xfId="8692"/>
    <cellStyle name="40% - Accent2 2 4 2 2 4 2" xfId="8693"/>
    <cellStyle name="40% - Accent2 2 4 2 2 4 2 2" xfId="8694"/>
    <cellStyle name="40% - Accent2 2 4 2 2 4 3" xfId="8695"/>
    <cellStyle name="40% - Accent2 2 4 2 2 5" xfId="8696"/>
    <cellStyle name="40% - Accent2 2 4 2 2 5 2" xfId="8697"/>
    <cellStyle name="40% - Accent2 2 4 2 2 6" xfId="8698"/>
    <cellStyle name="40% - Accent2 2 4 2 3" xfId="8699"/>
    <cellStyle name="40% - Accent2 2 4 2 3 2" xfId="8700"/>
    <cellStyle name="40% - Accent2 2 4 2 3 2 2" xfId="8701"/>
    <cellStyle name="40% - Accent2 2 4 2 3 2 2 2" xfId="8702"/>
    <cellStyle name="40% - Accent2 2 4 2 3 2 3" xfId="8703"/>
    <cellStyle name="40% - Accent2 2 4 2 3 3" xfId="8704"/>
    <cellStyle name="40% - Accent2 2 4 2 3 3 2" xfId="8705"/>
    <cellStyle name="40% - Accent2 2 4 2 3 3 2 2" xfId="8706"/>
    <cellStyle name="40% - Accent2 2 4 2 3 3 3" xfId="8707"/>
    <cellStyle name="40% - Accent2 2 4 2 3 4" xfId="8708"/>
    <cellStyle name="40% - Accent2 2 4 2 3 4 2" xfId="8709"/>
    <cellStyle name="40% - Accent2 2 4 2 3 5" xfId="8710"/>
    <cellStyle name="40% - Accent2 2 4 2 4" xfId="8711"/>
    <cellStyle name="40% - Accent2 2 4 2 4 2" xfId="8712"/>
    <cellStyle name="40% - Accent2 2 4 2 4 2 2" xfId="8713"/>
    <cellStyle name="40% - Accent2 2 4 2 4 3" xfId="8714"/>
    <cellStyle name="40% - Accent2 2 4 2 5" xfId="8715"/>
    <cellStyle name="40% - Accent2 2 4 2 5 2" xfId="8716"/>
    <cellStyle name="40% - Accent2 2 4 2 5 2 2" xfId="8717"/>
    <cellStyle name="40% - Accent2 2 4 2 5 3" xfId="8718"/>
    <cellStyle name="40% - Accent2 2 4 2 6" xfId="8719"/>
    <cellStyle name="40% - Accent2 2 4 2 6 2" xfId="8720"/>
    <cellStyle name="40% - Accent2 2 4 2 7" xfId="8721"/>
    <cellStyle name="40% - Accent2 2 4 3" xfId="8722"/>
    <cellStyle name="40% - Accent2 2 4 3 2" xfId="8723"/>
    <cellStyle name="40% - Accent2 2 4 3 2 2" xfId="8724"/>
    <cellStyle name="40% - Accent2 2 4 3 2 2 2" xfId="8725"/>
    <cellStyle name="40% - Accent2 2 4 3 2 2 2 2" xfId="8726"/>
    <cellStyle name="40% - Accent2 2 4 3 2 2 3" xfId="8727"/>
    <cellStyle name="40% - Accent2 2 4 3 2 3" xfId="8728"/>
    <cellStyle name="40% - Accent2 2 4 3 2 3 2" xfId="8729"/>
    <cellStyle name="40% - Accent2 2 4 3 2 3 2 2" xfId="8730"/>
    <cellStyle name="40% - Accent2 2 4 3 2 3 3" xfId="8731"/>
    <cellStyle name="40% - Accent2 2 4 3 2 4" xfId="8732"/>
    <cellStyle name="40% - Accent2 2 4 3 2 4 2" xfId="8733"/>
    <cellStyle name="40% - Accent2 2 4 3 2 5" xfId="8734"/>
    <cellStyle name="40% - Accent2 2 4 3 3" xfId="8735"/>
    <cellStyle name="40% - Accent2 2 4 3 3 2" xfId="8736"/>
    <cellStyle name="40% - Accent2 2 4 3 3 2 2" xfId="8737"/>
    <cellStyle name="40% - Accent2 2 4 3 3 3" xfId="8738"/>
    <cellStyle name="40% - Accent2 2 4 3 4" xfId="8739"/>
    <cellStyle name="40% - Accent2 2 4 3 4 2" xfId="8740"/>
    <cellStyle name="40% - Accent2 2 4 3 4 2 2" xfId="8741"/>
    <cellStyle name="40% - Accent2 2 4 3 4 3" xfId="8742"/>
    <cellStyle name="40% - Accent2 2 4 3 5" xfId="8743"/>
    <cellStyle name="40% - Accent2 2 4 3 5 2" xfId="8744"/>
    <cellStyle name="40% - Accent2 2 4 3 6" xfId="8745"/>
    <cellStyle name="40% - Accent2 2 4 4" xfId="8746"/>
    <cellStyle name="40% - Accent2 2 4 4 2" xfId="8747"/>
    <cellStyle name="40% - Accent2 2 4 4 2 2" xfId="8748"/>
    <cellStyle name="40% - Accent2 2 4 4 2 2 2" xfId="8749"/>
    <cellStyle name="40% - Accent2 2 4 4 2 3" xfId="8750"/>
    <cellStyle name="40% - Accent2 2 4 4 3" xfId="8751"/>
    <cellStyle name="40% - Accent2 2 4 4 3 2" xfId="8752"/>
    <cellStyle name="40% - Accent2 2 4 4 3 2 2" xfId="8753"/>
    <cellStyle name="40% - Accent2 2 4 4 3 3" xfId="8754"/>
    <cellStyle name="40% - Accent2 2 4 4 4" xfId="8755"/>
    <cellStyle name="40% - Accent2 2 4 4 4 2" xfId="8756"/>
    <cellStyle name="40% - Accent2 2 4 4 5" xfId="8757"/>
    <cellStyle name="40% - Accent2 2 4 5" xfId="8758"/>
    <cellStyle name="40% - Accent2 2 4 5 2" xfId="8759"/>
    <cellStyle name="40% - Accent2 2 4 5 2 2" xfId="8760"/>
    <cellStyle name="40% - Accent2 2 4 5 3" xfId="8761"/>
    <cellStyle name="40% - Accent2 2 4 6" xfId="8762"/>
    <cellStyle name="40% - Accent2 2 4 6 2" xfId="8763"/>
    <cellStyle name="40% - Accent2 2 4 6 2 2" xfId="8764"/>
    <cellStyle name="40% - Accent2 2 4 6 3" xfId="8765"/>
    <cellStyle name="40% - Accent2 2 4 7" xfId="8766"/>
    <cellStyle name="40% - Accent2 2 4 7 2" xfId="8767"/>
    <cellStyle name="40% - Accent2 2 4 8" xfId="8768"/>
    <cellStyle name="40% - Accent2 2 5" xfId="8769"/>
    <cellStyle name="40% - Accent2 2 5 2" xfId="8770"/>
    <cellStyle name="40% - Accent2 2 5 2 2" xfId="8771"/>
    <cellStyle name="40% - Accent2 2 5 2 2 2" xfId="8772"/>
    <cellStyle name="40% - Accent2 2 5 2 2 2 2" xfId="8773"/>
    <cellStyle name="40% - Accent2 2 5 2 2 2 2 2" xfId="8774"/>
    <cellStyle name="40% - Accent2 2 5 2 2 2 3" xfId="8775"/>
    <cellStyle name="40% - Accent2 2 5 2 2 3" xfId="8776"/>
    <cellStyle name="40% - Accent2 2 5 2 2 3 2" xfId="8777"/>
    <cellStyle name="40% - Accent2 2 5 2 2 3 2 2" xfId="8778"/>
    <cellStyle name="40% - Accent2 2 5 2 2 3 3" xfId="8779"/>
    <cellStyle name="40% - Accent2 2 5 2 2 4" xfId="8780"/>
    <cellStyle name="40% - Accent2 2 5 2 2 4 2" xfId="8781"/>
    <cellStyle name="40% - Accent2 2 5 2 2 5" xfId="8782"/>
    <cellStyle name="40% - Accent2 2 5 2 3" xfId="8783"/>
    <cellStyle name="40% - Accent2 2 5 2 3 2" xfId="8784"/>
    <cellStyle name="40% - Accent2 2 5 2 3 2 2" xfId="8785"/>
    <cellStyle name="40% - Accent2 2 5 2 3 3" xfId="8786"/>
    <cellStyle name="40% - Accent2 2 5 2 4" xfId="8787"/>
    <cellStyle name="40% - Accent2 2 5 2 4 2" xfId="8788"/>
    <cellStyle name="40% - Accent2 2 5 2 4 2 2" xfId="8789"/>
    <cellStyle name="40% - Accent2 2 5 2 4 3" xfId="8790"/>
    <cellStyle name="40% - Accent2 2 5 2 5" xfId="8791"/>
    <cellStyle name="40% - Accent2 2 5 2 5 2" xfId="8792"/>
    <cellStyle name="40% - Accent2 2 5 2 6" xfId="8793"/>
    <cellStyle name="40% - Accent2 2 5 3" xfId="8794"/>
    <cellStyle name="40% - Accent2 2 5 3 2" xfId="8795"/>
    <cellStyle name="40% - Accent2 2 5 3 2 2" xfId="8796"/>
    <cellStyle name="40% - Accent2 2 5 3 2 2 2" xfId="8797"/>
    <cellStyle name="40% - Accent2 2 5 3 2 3" xfId="8798"/>
    <cellStyle name="40% - Accent2 2 5 3 3" xfId="8799"/>
    <cellStyle name="40% - Accent2 2 5 3 3 2" xfId="8800"/>
    <cellStyle name="40% - Accent2 2 5 3 3 2 2" xfId="8801"/>
    <cellStyle name="40% - Accent2 2 5 3 3 3" xfId="8802"/>
    <cellStyle name="40% - Accent2 2 5 3 4" xfId="8803"/>
    <cellStyle name="40% - Accent2 2 5 3 4 2" xfId="8804"/>
    <cellStyle name="40% - Accent2 2 5 3 5" xfId="8805"/>
    <cellStyle name="40% - Accent2 2 5 4" xfId="8806"/>
    <cellStyle name="40% - Accent2 2 5 4 2" xfId="8807"/>
    <cellStyle name="40% - Accent2 2 5 4 2 2" xfId="8808"/>
    <cellStyle name="40% - Accent2 2 5 4 3" xfId="8809"/>
    <cellStyle name="40% - Accent2 2 5 5" xfId="8810"/>
    <cellStyle name="40% - Accent2 2 5 5 2" xfId="8811"/>
    <cellStyle name="40% - Accent2 2 5 5 2 2" xfId="8812"/>
    <cellStyle name="40% - Accent2 2 5 5 3" xfId="8813"/>
    <cellStyle name="40% - Accent2 2 5 6" xfId="8814"/>
    <cellStyle name="40% - Accent2 2 5 6 2" xfId="8815"/>
    <cellStyle name="40% - Accent2 2 5 7" xfId="8816"/>
    <cellStyle name="40% - Accent2 2 6" xfId="8817"/>
    <cellStyle name="40% - Accent2 2 6 2" xfId="8818"/>
    <cellStyle name="40% - Accent2 2 6 2 2" xfId="8819"/>
    <cellStyle name="40% - Accent2 2 6 2 2 2" xfId="8820"/>
    <cellStyle name="40% - Accent2 2 6 2 2 2 2" xfId="8821"/>
    <cellStyle name="40% - Accent2 2 6 2 2 3" xfId="8822"/>
    <cellStyle name="40% - Accent2 2 6 2 3" xfId="8823"/>
    <cellStyle name="40% - Accent2 2 6 2 3 2" xfId="8824"/>
    <cellStyle name="40% - Accent2 2 6 2 3 2 2" xfId="8825"/>
    <cellStyle name="40% - Accent2 2 6 2 3 3" xfId="8826"/>
    <cellStyle name="40% - Accent2 2 6 2 4" xfId="8827"/>
    <cellStyle name="40% - Accent2 2 6 2 4 2" xfId="8828"/>
    <cellStyle name="40% - Accent2 2 6 2 5" xfId="8829"/>
    <cellStyle name="40% - Accent2 2 6 3" xfId="8830"/>
    <cellStyle name="40% - Accent2 2 6 3 2" xfId="8831"/>
    <cellStyle name="40% - Accent2 2 6 3 2 2" xfId="8832"/>
    <cellStyle name="40% - Accent2 2 6 3 3" xfId="8833"/>
    <cellStyle name="40% - Accent2 2 6 4" xfId="8834"/>
    <cellStyle name="40% - Accent2 2 6 4 2" xfId="8835"/>
    <cellStyle name="40% - Accent2 2 6 4 2 2" xfId="8836"/>
    <cellStyle name="40% - Accent2 2 6 4 3" xfId="8837"/>
    <cellStyle name="40% - Accent2 2 6 5" xfId="8838"/>
    <cellStyle name="40% - Accent2 2 6 5 2" xfId="8839"/>
    <cellStyle name="40% - Accent2 2 6 6" xfId="8840"/>
    <cellStyle name="40% - Accent2 2 7" xfId="8841"/>
    <cellStyle name="40% - Accent2 2 7 2" xfId="8842"/>
    <cellStyle name="40% - Accent2 2 7 2 2" xfId="8843"/>
    <cellStyle name="40% - Accent2 2 7 2 2 2" xfId="8844"/>
    <cellStyle name="40% - Accent2 2 7 2 3" xfId="8845"/>
    <cellStyle name="40% - Accent2 2 7 3" xfId="8846"/>
    <cellStyle name="40% - Accent2 2 7 3 2" xfId="8847"/>
    <cellStyle name="40% - Accent2 2 7 3 2 2" xfId="8848"/>
    <cellStyle name="40% - Accent2 2 7 3 3" xfId="8849"/>
    <cellStyle name="40% - Accent2 2 7 4" xfId="8850"/>
    <cellStyle name="40% - Accent2 2 7 4 2" xfId="8851"/>
    <cellStyle name="40% - Accent2 2 7 5" xfId="8852"/>
    <cellStyle name="40% - Accent2 2 8" xfId="8853"/>
    <cellStyle name="40% - Accent2 2 8 2" xfId="8854"/>
    <cellStyle name="40% - Accent2 2 8 2 2" xfId="8855"/>
    <cellStyle name="40% - Accent2 2 8 3" xfId="8856"/>
    <cellStyle name="40% - Accent2 2 9" xfId="8857"/>
    <cellStyle name="40% - Accent2 2 9 2" xfId="8858"/>
    <cellStyle name="40% - Accent2 2 9 2 2" xfId="8859"/>
    <cellStyle name="40% - Accent2 2 9 3" xfId="8860"/>
    <cellStyle name="40% - Accent2 3" xfId="8861"/>
    <cellStyle name="40% - Accent2 3 10" xfId="8862"/>
    <cellStyle name="40% - Accent2 3 2" xfId="8863"/>
    <cellStyle name="40% - Accent2 3 2 2" xfId="8864"/>
    <cellStyle name="40% - Accent2 3 2 2 2" xfId="8865"/>
    <cellStyle name="40% - Accent2 3 2 2 2 2" xfId="8866"/>
    <cellStyle name="40% - Accent2 3 2 2 2 2 2" xfId="8867"/>
    <cellStyle name="40% - Accent2 3 2 2 2 2 2 2" xfId="8868"/>
    <cellStyle name="40% - Accent2 3 2 2 2 2 2 2 2" xfId="8869"/>
    <cellStyle name="40% - Accent2 3 2 2 2 2 2 3" xfId="8870"/>
    <cellStyle name="40% - Accent2 3 2 2 2 2 3" xfId="8871"/>
    <cellStyle name="40% - Accent2 3 2 2 2 2 3 2" xfId="8872"/>
    <cellStyle name="40% - Accent2 3 2 2 2 2 3 2 2" xfId="8873"/>
    <cellStyle name="40% - Accent2 3 2 2 2 2 3 3" xfId="8874"/>
    <cellStyle name="40% - Accent2 3 2 2 2 2 4" xfId="8875"/>
    <cellStyle name="40% - Accent2 3 2 2 2 2 4 2" xfId="8876"/>
    <cellStyle name="40% - Accent2 3 2 2 2 2 5" xfId="8877"/>
    <cellStyle name="40% - Accent2 3 2 2 2 3" xfId="8878"/>
    <cellStyle name="40% - Accent2 3 2 2 2 3 2" xfId="8879"/>
    <cellStyle name="40% - Accent2 3 2 2 2 3 2 2" xfId="8880"/>
    <cellStyle name="40% - Accent2 3 2 2 2 3 3" xfId="8881"/>
    <cellStyle name="40% - Accent2 3 2 2 2 4" xfId="8882"/>
    <cellStyle name="40% - Accent2 3 2 2 2 4 2" xfId="8883"/>
    <cellStyle name="40% - Accent2 3 2 2 2 4 2 2" xfId="8884"/>
    <cellStyle name="40% - Accent2 3 2 2 2 4 3" xfId="8885"/>
    <cellStyle name="40% - Accent2 3 2 2 2 5" xfId="8886"/>
    <cellStyle name="40% - Accent2 3 2 2 2 5 2" xfId="8887"/>
    <cellStyle name="40% - Accent2 3 2 2 2 6" xfId="8888"/>
    <cellStyle name="40% - Accent2 3 2 2 3" xfId="8889"/>
    <cellStyle name="40% - Accent2 3 2 2 3 2" xfId="8890"/>
    <cellStyle name="40% - Accent2 3 2 2 3 2 2" xfId="8891"/>
    <cellStyle name="40% - Accent2 3 2 2 3 2 2 2" xfId="8892"/>
    <cellStyle name="40% - Accent2 3 2 2 3 2 3" xfId="8893"/>
    <cellStyle name="40% - Accent2 3 2 2 3 3" xfId="8894"/>
    <cellStyle name="40% - Accent2 3 2 2 3 3 2" xfId="8895"/>
    <cellStyle name="40% - Accent2 3 2 2 3 3 2 2" xfId="8896"/>
    <cellStyle name="40% - Accent2 3 2 2 3 3 3" xfId="8897"/>
    <cellStyle name="40% - Accent2 3 2 2 3 4" xfId="8898"/>
    <cellStyle name="40% - Accent2 3 2 2 3 4 2" xfId="8899"/>
    <cellStyle name="40% - Accent2 3 2 2 3 5" xfId="8900"/>
    <cellStyle name="40% - Accent2 3 2 2 4" xfId="8901"/>
    <cellStyle name="40% - Accent2 3 2 2 4 2" xfId="8902"/>
    <cellStyle name="40% - Accent2 3 2 2 4 2 2" xfId="8903"/>
    <cellStyle name="40% - Accent2 3 2 2 4 3" xfId="8904"/>
    <cellStyle name="40% - Accent2 3 2 2 5" xfId="8905"/>
    <cellStyle name="40% - Accent2 3 2 2 5 2" xfId="8906"/>
    <cellStyle name="40% - Accent2 3 2 2 5 2 2" xfId="8907"/>
    <cellStyle name="40% - Accent2 3 2 2 5 3" xfId="8908"/>
    <cellStyle name="40% - Accent2 3 2 2 6" xfId="8909"/>
    <cellStyle name="40% - Accent2 3 2 2 6 2" xfId="8910"/>
    <cellStyle name="40% - Accent2 3 2 2 7" xfId="8911"/>
    <cellStyle name="40% - Accent2 3 2 3" xfId="8912"/>
    <cellStyle name="40% - Accent2 3 2 3 2" xfId="8913"/>
    <cellStyle name="40% - Accent2 3 2 3 2 2" xfId="8914"/>
    <cellStyle name="40% - Accent2 3 2 3 2 2 2" xfId="8915"/>
    <cellStyle name="40% - Accent2 3 2 3 2 2 2 2" xfId="8916"/>
    <cellStyle name="40% - Accent2 3 2 3 2 2 3" xfId="8917"/>
    <cellStyle name="40% - Accent2 3 2 3 2 3" xfId="8918"/>
    <cellStyle name="40% - Accent2 3 2 3 2 3 2" xfId="8919"/>
    <cellStyle name="40% - Accent2 3 2 3 2 3 2 2" xfId="8920"/>
    <cellStyle name="40% - Accent2 3 2 3 2 3 3" xfId="8921"/>
    <cellStyle name="40% - Accent2 3 2 3 2 4" xfId="8922"/>
    <cellStyle name="40% - Accent2 3 2 3 2 4 2" xfId="8923"/>
    <cellStyle name="40% - Accent2 3 2 3 2 5" xfId="8924"/>
    <cellStyle name="40% - Accent2 3 2 3 3" xfId="8925"/>
    <cellStyle name="40% - Accent2 3 2 3 3 2" xfId="8926"/>
    <cellStyle name="40% - Accent2 3 2 3 3 2 2" xfId="8927"/>
    <cellStyle name="40% - Accent2 3 2 3 3 3" xfId="8928"/>
    <cellStyle name="40% - Accent2 3 2 3 4" xfId="8929"/>
    <cellStyle name="40% - Accent2 3 2 3 4 2" xfId="8930"/>
    <cellStyle name="40% - Accent2 3 2 3 4 2 2" xfId="8931"/>
    <cellStyle name="40% - Accent2 3 2 3 4 3" xfId="8932"/>
    <cellStyle name="40% - Accent2 3 2 3 5" xfId="8933"/>
    <cellStyle name="40% - Accent2 3 2 3 5 2" xfId="8934"/>
    <cellStyle name="40% - Accent2 3 2 3 6" xfId="8935"/>
    <cellStyle name="40% - Accent2 3 2 4" xfId="8936"/>
    <cellStyle name="40% - Accent2 3 2 4 2" xfId="8937"/>
    <cellStyle name="40% - Accent2 3 2 4 2 2" xfId="8938"/>
    <cellStyle name="40% - Accent2 3 2 4 2 2 2" xfId="8939"/>
    <cellStyle name="40% - Accent2 3 2 4 2 3" xfId="8940"/>
    <cellStyle name="40% - Accent2 3 2 4 3" xfId="8941"/>
    <cellStyle name="40% - Accent2 3 2 4 3 2" xfId="8942"/>
    <cellStyle name="40% - Accent2 3 2 4 3 2 2" xfId="8943"/>
    <cellStyle name="40% - Accent2 3 2 4 3 3" xfId="8944"/>
    <cellStyle name="40% - Accent2 3 2 4 4" xfId="8945"/>
    <cellStyle name="40% - Accent2 3 2 4 4 2" xfId="8946"/>
    <cellStyle name="40% - Accent2 3 2 4 5" xfId="8947"/>
    <cellStyle name="40% - Accent2 3 2 5" xfId="8948"/>
    <cellStyle name="40% - Accent2 3 2 5 2" xfId="8949"/>
    <cellStyle name="40% - Accent2 3 2 5 2 2" xfId="8950"/>
    <cellStyle name="40% - Accent2 3 2 5 3" xfId="8951"/>
    <cellStyle name="40% - Accent2 3 2 6" xfId="8952"/>
    <cellStyle name="40% - Accent2 3 2 6 2" xfId="8953"/>
    <cellStyle name="40% - Accent2 3 2 6 2 2" xfId="8954"/>
    <cellStyle name="40% - Accent2 3 2 6 3" xfId="8955"/>
    <cellStyle name="40% - Accent2 3 2 7" xfId="8956"/>
    <cellStyle name="40% - Accent2 3 2 7 2" xfId="8957"/>
    <cellStyle name="40% - Accent2 3 2 8" xfId="8958"/>
    <cellStyle name="40% - Accent2 3 3" xfId="8959"/>
    <cellStyle name="40% - Accent2 3 3 2" xfId="8960"/>
    <cellStyle name="40% - Accent2 3 3 2 2" xfId="8961"/>
    <cellStyle name="40% - Accent2 3 3 2 2 2" xfId="8962"/>
    <cellStyle name="40% - Accent2 3 3 2 2 2 2" xfId="8963"/>
    <cellStyle name="40% - Accent2 3 3 2 2 2 2 2" xfId="8964"/>
    <cellStyle name="40% - Accent2 3 3 2 2 2 2 2 2" xfId="8965"/>
    <cellStyle name="40% - Accent2 3 3 2 2 2 2 3" xfId="8966"/>
    <cellStyle name="40% - Accent2 3 3 2 2 2 3" xfId="8967"/>
    <cellStyle name="40% - Accent2 3 3 2 2 2 3 2" xfId="8968"/>
    <cellStyle name="40% - Accent2 3 3 2 2 2 3 2 2" xfId="8969"/>
    <cellStyle name="40% - Accent2 3 3 2 2 2 3 3" xfId="8970"/>
    <cellStyle name="40% - Accent2 3 3 2 2 2 4" xfId="8971"/>
    <cellStyle name="40% - Accent2 3 3 2 2 2 4 2" xfId="8972"/>
    <cellStyle name="40% - Accent2 3 3 2 2 2 5" xfId="8973"/>
    <cellStyle name="40% - Accent2 3 3 2 2 3" xfId="8974"/>
    <cellStyle name="40% - Accent2 3 3 2 2 3 2" xfId="8975"/>
    <cellStyle name="40% - Accent2 3 3 2 2 3 2 2" xfId="8976"/>
    <cellStyle name="40% - Accent2 3 3 2 2 3 3" xfId="8977"/>
    <cellStyle name="40% - Accent2 3 3 2 2 4" xfId="8978"/>
    <cellStyle name="40% - Accent2 3 3 2 2 4 2" xfId="8979"/>
    <cellStyle name="40% - Accent2 3 3 2 2 4 2 2" xfId="8980"/>
    <cellStyle name="40% - Accent2 3 3 2 2 4 3" xfId="8981"/>
    <cellStyle name="40% - Accent2 3 3 2 2 5" xfId="8982"/>
    <cellStyle name="40% - Accent2 3 3 2 2 5 2" xfId="8983"/>
    <cellStyle name="40% - Accent2 3 3 2 2 6" xfId="8984"/>
    <cellStyle name="40% - Accent2 3 3 2 3" xfId="8985"/>
    <cellStyle name="40% - Accent2 3 3 2 3 2" xfId="8986"/>
    <cellStyle name="40% - Accent2 3 3 2 3 2 2" xfId="8987"/>
    <cellStyle name="40% - Accent2 3 3 2 3 2 2 2" xfId="8988"/>
    <cellStyle name="40% - Accent2 3 3 2 3 2 3" xfId="8989"/>
    <cellStyle name="40% - Accent2 3 3 2 3 3" xfId="8990"/>
    <cellStyle name="40% - Accent2 3 3 2 3 3 2" xfId="8991"/>
    <cellStyle name="40% - Accent2 3 3 2 3 3 2 2" xfId="8992"/>
    <cellStyle name="40% - Accent2 3 3 2 3 3 3" xfId="8993"/>
    <cellStyle name="40% - Accent2 3 3 2 3 4" xfId="8994"/>
    <cellStyle name="40% - Accent2 3 3 2 3 4 2" xfId="8995"/>
    <cellStyle name="40% - Accent2 3 3 2 3 5" xfId="8996"/>
    <cellStyle name="40% - Accent2 3 3 2 4" xfId="8997"/>
    <cellStyle name="40% - Accent2 3 3 2 4 2" xfId="8998"/>
    <cellStyle name="40% - Accent2 3 3 2 4 2 2" xfId="8999"/>
    <cellStyle name="40% - Accent2 3 3 2 4 3" xfId="9000"/>
    <cellStyle name="40% - Accent2 3 3 2 5" xfId="9001"/>
    <cellStyle name="40% - Accent2 3 3 2 5 2" xfId="9002"/>
    <cellStyle name="40% - Accent2 3 3 2 5 2 2" xfId="9003"/>
    <cellStyle name="40% - Accent2 3 3 2 5 3" xfId="9004"/>
    <cellStyle name="40% - Accent2 3 3 2 6" xfId="9005"/>
    <cellStyle name="40% - Accent2 3 3 2 6 2" xfId="9006"/>
    <cellStyle name="40% - Accent2 3 3 2 7" xfId="9007"/>
    <cellStyle name="40% - Accent2 3 3 3" xfId="9008"/>
    <cellStyle name="40% - Accent2 3 3 3 2" xfId="9009"/>
    <cellStyle name="40% - Accent2 3 3 3 2 2" xfId="9010"/>
    <cellStyle name="40% - Accent2 3 3 3 2 2 2" xfId="9011"/>
    <cellStyle name="40% - Accent2 3 3 3 2 2 2 2" xfId="9012"/>
    <cellStyle name="40% - Accent2 3 3 3 2 2 3" xfId="9013"/>
    <cellStyle name="40% - Accent2 3 3 3 2 3" xfId="9014"/>
    <cellStyle name="40% - Accent2 3 3 3 2 3 2" xfId="9015"/>
    <cellStyle name="40% - Accent2 3 3 3 2 3 2 2" xfId="9016"/>
    <cellStyle name="40% - Accent2 3 3 3 2 3 3" xfId="9017"/>
    <cellStyle name="40% - Accent2 3 3 3 2 4" xfId="9018"/>
    <cellStyle name="40% - Accent2 3 3 3 2 4 2" xfId="9019"/>
    <cellStyle name="40% - Accent2 3 3 3 2 5" xfId="9020"/>
    <cellStyle name="40% - Accent2 3 3 3 3" xfId="9021"/>
    <cellStyle name="40% - Accent2 3 3 3 3 2" xfId="9022"/>
    <cellStyle name="40% - Accent2 3 3 3 3 2 2" xfId="9023"/>
    <cellStyle name="40% - Accent2 3 3 3 3 3" xfId="9024"/>
    <cellStyle name="40% - Accent2 3 3 3 4" xfId="9025"/>
    <cellStyle name="40% - Accent2 3 3 3 4 2" xfId="9026"/>
    <cellStyle name="40% - Accent2 3 3 3 4 2 2" xfId="9027"/>
    <cellStyle name="40% - Accent2 3 3 3 4 3" xfId="9028"/>
    <cellStyle name="40% - Accent2 3 3 3 5" xfId="9029"/>
    <cellStyle name="40% - Accent2 3 3 3 5 2" xfId="9030"/>
    <cellStyle name="40% - Accent2 3 3 3 6" xfId="9031"/>
    <cellStyle name="40% - Accent2 3 3 4" xfId="9032"/>
    <cellStyle name="40% - Accent2 3 3 4 2" xfId="9033"/>
    <cellStyle name="40% - Accent2 3 3 4 2 2" xfId="9034"/>
    <cellStyle name="40% - Accent2 3 3 4 2 2 2" xfId="9035"/>
    <cellStyle name="40% - Accent2 3 3 4 2 3" xfId="9036"/>
    <cellStyle name="40% - Accent2 3 3 4 3" xfId="9037"/>
    <cellStyle name="40% - Accent2 3 3 4 3 2" xfId="9038"/>
    <cellStyle name="40% - Accent2 3 3 4 3 2 2" xfId="9039"/>
    <cellStyle name="40% - Accent2 3 3 4 3 3" xfId="9040"/>
    <cellStyle name="40% - Accent2 3 3 4 4" xfId="9041"/>
    <cellStyle name="40% - Accent2 3 3 4 4 2" xfId="9042"/>
    <cellStyle name="40% - Accent2 3 3 4 5" xfId="9043"/>
    <cellStyle name="40% - Accent2 3 3 5" xfId="9044"/>
    <cellStyle name="40% - Accent2 3 3 5 2" xfId="9045"/>
    <cellStyle name="40% - Accent2 3 3 5 2 2" xfId="9046"/>
    <cellStyle name="40% - Accent2 3 3 5 3" xfId="9047"/>
    <cellStyle name="40% - Accent2 3 3 6" xfId="9048"/>
    <cellStyle name="40% - Accent2 3 3 6 2" xfId="9049"/>
    <cellStyle name="40% - Accent2 3 3 6 2 2" xfId="9050"/>
    <cellStyle name="40% - Accent2 3 3 6 3" xfId="9051"/>
    <cellStyle name="40% - Accent2 3 3 7" xfId="9052"/>
    <cellStyle name="40% - Accent2 3 3 7 2" xfId="9053"/>
    <cellStyle name="40% - Accent2 3 3 8" xfId="9054"/>
    <cellStyle name="40% - Accent2 3 4" xfId="9055"/>
    <cellStyle name="40% - Accent2 3 4 2" xfId="9056"/>
    <cellStyle name="40% - Accent2 3 4 2 2" xfId="9057"/>
    <cellStyle name="40% - Accent2 3 4 2 2 2" xfId="9058"/>
    <cellStyle name="40% - Accent2 3 4 2 2 2 2" xfId="9059"/>
    <cellStyle name="40% - Accent2 3 4 2 2 2 2 2" xfId="9060"/>
    <cellStyle name="40% - Accent2 3 4 2 2 2 3" xfId="9061"/>
    <cellStyle name="40% - Accent2 3 4 2 2 3" xfId="9062"/>
    <cellStyle name="40% - Accent2 3 4 2 2 3 2" xfId="9063"/>
    <cellStyle name="40% - Accent2 3 4 2 2 3 2 2" xfId="9064"/>
    <cellStyle name="40% - Accent2 3 4 2 2 3 3" xfId="9065"/>
    <cellStyle name="40% - Accent2 3 4 2 2 4" xfId="9066"/>
    <cellStyle name="40% - Accent2 3 4 2 2 4 2" xfId="9067"/>
    <cellStyle name="40% - Accent2 3 4 2 2 5" xfId="9068"/>
    <cellStyle name="40% - Accent2 3 4 2 3" xfId="9069"/>
    <cellStyle name="40% - Accent2 3 4 2 3 2" xfId="9070"/>
    <cellStyle name="40% - Accent2 3 4 2 3 2 2" xfId="9071"/>
    <cellStyle name="40% - Accent2 3 4 2 3 3" xfId="9072"/>
    <cellStyle name="40% - Accent2 3 4 2 4" xfId="9073"/>
    <cellStyle name="40% - Accent2 3 4 2 4 2" xfId="9074"/>
    <cellStyle name="40% - Accent2 3 4 2 4 2 2" xfId="9075"/>
    <cellStyle name="40% - Accent2 3 4 2 4 3" xfId="9076"/>
    <cellStyle name="40% - Accent2 3 4 2 5" xfId="9077"/>
    <cellStyle name="40% - Accent2 3 4 2 5 2" xfId="9078"/>
    <cellStyle name="40% - Accent2 3 4 2 6" xfId="9079"/>
    <cellStyle name="40% - Accent2 3 4 3" xfId="9080"/>
    <cellStyle name="40% - Accent2 3 4 3 2" xfId="9081"/>
    <cellStyle name="40% - Accent2 3 4 3 2 2" xfId="9082"/>
    <cellStyle name="40% - Accent2 3 4 3 2 2 2" xfId="9083"/>
    <cellStyle name="40% - Accent2 3 4 3 2 3" xfId="9084"/>
    <cellStyle name="40% - Accent2 3 4 3 3" xfId="9085"/>
    <cellStyle name="40% - Accent2 3 4 3 3 2" xfId="9086"/>
    <cellStyle name="40% - Accent2 3 4 3 3 2 2" xfId="9087"/>
    <cellStyle name="40% - Accent2 3 4 3 3 3" xfId="9088"/>
    <cellStyle name="40% - Accent2 3 4 3 4" xfId="9089"/>
    <cellStyle name="40% - Accent2 3 4 3 4 2" xfId="9090"/>
    <cellStyle name="40% - Accent2 3 4 3 5" xfId="9091"/>
    <cellStyle name="40% - Accent2 3 4 4" xfId="9092"/>
    <cellStyle name="40% - Accent2 3 4 4 2" xfId="9093"/>
    <cellStyle name="40% - Accent2 3 4 4 2 2" xfId="9094"/>
    <cellStyle name="40% - Accent2 3 4 4 3" xfId="9095"/>
    <cellStyle name="40% - Accent2 3 4 5" xfId="9096"/>
    <cellStyle name="40% - Accent2 3 4 5 2" xfId="9097"/>
    <cellStyle name="40% - Accent2 3 4 5 2 2" xfId="9098"/>
    <cellStyle name="40% - Accent2 3 4 5 3" xfId="9099"/>
    <cellStyle name="40% - Accent2 3 4 6" xfId="9100"/>
    <cellStyle name="40% - Accent2 3 4 6 2" xfId="9101"/>
    <cellStyle name="40% - Accent2 3 4 7" xfId="9102"/>
    <cellStyle name="40% - Accent2 3 5" xfId="9103"/>
    <cellStyle name="40% - Accent2 3 5 2" xfId="9104"/>
    <cellStyle name="40% - Accent2 3 5 2 2" xfId="9105"/>
    <cellStyle name="40% - Accent2 3 5 2 2 2" xfId="9106"/>
    <cellStyle name="40% - Accent2 3 5 2 2 2 2" xfId="9107"/>
    <cellStyle name="40% - Accent2 3 5 2 2 3" xfId="9108"/>
    <cellStyle name="40% - Accent2 3 5 2 3" xfId="9109"/>
    <cellStyle name="40% - Accent2 3 5 2 3 2" xfId="9110"/>
    <cellStyle name="40% - Accent2 3 5 2 3 2 2" xfId="9111"/>
    <cellStyle name="40% - Accent2 3 5 2 3 3" xfId="9112"/>
    <cellStyle name="40% - Accent2 3 5 2 4" xfId="9113"/>
    <cellStyle name="40% - Accent2 3 5 2 4 2" xfId="9114"/>
    <cellStyle name="40% - Accent2 3 5 2 5" xfId="9115"/>
    <cellStyle name="40% - Accent2 3 5 3" xfId="9116"/>
    <cellStyle name="40% - Accent2 3 5 3 2" xfId="9117"/>
    <cellStyle name="40% - Accent2 3 5 3 2 2" xfId="9118"/>
    <cellStyle name="40% - Accent2 3 5 3 3" xfId="9119"/>
    <cellStyle name="40% - Accent2 3 5 4" xfId="9120"/>
    <cellStyle name="40% - Accent2 3 5 4 2" xfId="9121"/>
    <cellStyle name="40% - Accent2 3 5 4 2 2" xfId="9122"/>
    <cellStyle name="40% - Accent2 3 5 4 3" xfId="9123"/>
    <cellStyle name="40% - Accent2 3 5 5" xfId="9124"/>
    <cellStyle name="40% - Accent2 3 5 5 2" xfId="9125"/>
    <cellStyle name="40% - Accent2 3 5 6" xfId="9126"/>
    <cellStyle name="40% - Accent2 3 6" xfId="9127"/>
    <cellStyle name="40% - Accent2 3 6 2" xfId="9128"/>
    <cellStyle name="40% - Accent2 3 6 2 2" xfId="9129"/>
    <cellStyle name="40% - Accent2 3 6 2 2 2" xfId="9130"/>
    <cellStyle name="40% - Accent2 3 6 2 3" xfId="9131"/>
    <cellStyle name="40% - Accent2 3 6 3" xfId="9132"/>
    <cellStyle name="40% - Accent2 3 6 3 2" xfId="9133"/>
    <cellStyle name="40% - Accent2 3 6 3 2 2" xfId="9134"/>
    <cellStyle name="40% - Accent2 3 6 3 3" xfId="9135"/>
    <cellStyle name="40% - Accent2 3 6 4" xfId="9136"/>
    <cellStyle name="40% - Accent2 3 6 4 2" xfId="9137"/>
    <cellStyle name="40% - Accent2 3 6 5" xfId="9138"/>
    <cellStyle name="40% - Accent2 3 7" xfId="9139"/>
    <cellStyle name="40% - Accent2 3 7 2" xfId="9140"/>
    <cellStyle name="40% - Accent2 3 7 2 2" xfId="9141"/>
    <cellStyle name="40% - Accent2 3 7 3" xfId="9142"/>
    <cellStyle name="40% - Accent2 3 8" xfId="9143"/>
    <cellStyle name="40% - Accent2 3 8 2" xfId="9144"/>
    <cellStyle name="40% - Accent2 3 8 2 2" xfId="9145"/>
    <cellStyle name="40% - Accent2 3 8 3" xfId="9146"/>
    <cellStyle name="40% - Accent2 3 9" xfId="9147"/>
    <cellStyle name="40% - Accent2 3 9 2" xfId="9148"/>
    <cellStyle name="40% - Accent2 4" xfId="9149"/>
    <cellStyle name="40% - Accent2 4 2" xfId="9150"/>
    <cellStyle name="40% - Accent2 4 2 2" xfId="9151"/>
    <cellStyle name="40% - Accent2 4 2 2 2" xfId="9152"/>
    <cellStyle name="40% - Accent2 4 2 2 2 2" xfId="9153"/>
    <cellStyle name="40% - Accent2 4 2 2 2 2 2" xfId="9154"/>
    <cellStyle name="40% - Accent2 4 2 2 2 2 2 2" xfId="9155"/>
    <cellStyle name="40% - Accent2 4 2 2 2 2 3" xfId="9156"/>
    <cellStyle name="40% - Accent2 4 2 2 2 3" xfId="9157"/>
    <cellStyle name="40% - Accent2 4 2 2 2 3 2" xfId="9158"/>
    <cellStyle name="40% - Accent2 4 2 2 2 3 2 2" xfId="9159"/>
    <cellStyle name="40% - Accent2 4 2 2 2 3 3" xfId="9160"/>
    <cellStyle name="40% - Accent2 4 2 2 2 4" xfId="9161"/>
    <cellStyle name="40% - Accent2 4 2 2 2 4 2" xfId="9162"/>
    <cellStyle name="40% - Accent2 4 2 2 2 5" xfId="9163"/>
    <cellStyle name="40% - Accent2 4 2 2 3" xfId="9164"/>
    <cellStyle name="40% - Accent2 4 2 2 3 2" xfId="9165"/>
    <cellStyle name="40% - Accent2 4 2 2 3 2 2" xfId="9166"/>
    <cellStyle name="40% - Accent2 4 2 2 3 3" xfId="9167"/>
    <cellStyle name="40% - Accent2 4 2 2 4" xfId="9168"/>
    <cellStyle name="40% - Accent2 4 2 2 4 2" xfId="9169"/>
    <cellStyle name="40% - Accent2 4 2 2 4 2 2" xfId="9170"/>
    <cellStyle name="40% - Accent2 4 2 2 4 3" xfId="9171"/>
    <cellStyle name="40% - Accent2 4 2 2 5" xfId="9172"/>
    <cellStyle name="40% - Accent2 4 2 2 5 2" xfId="9173"/>
    <cellStyle name="40% - Accent2 4 2 2 6" xfId="9174"/>
    <cellStyle name="40% - Accent2 4 2 3" xfId="9175"/>
    <cellStyle name="40% - Accent2 4 2 3 2" xfId="9176"/>
    <cellStyle name="40% - Accent2 4 2 3 2 2" xfId="9177"/>
    <cellStyle name="40% - Accent2 4 2 3 2 2 2" xfId="9178"/>
    <cellStyle name="40% - Accent2 4 2 3 2 3" xfId="9179"/>
    <cellStyle name="40% - Accent2 4 2 3 3" xfId="9180"/>
    <cellStyle name="40% - Accent2 4 2 3 3 2" xfId="9181"/>
    <cellStyle name="40% - Accent2 4 2 3 3 2 2" xfId="9182"/>
    <cellStyle name="40% - Accent2 4 2 3 3 3" xfId="9183"/>
    <cellStyle name="40% - Accent2 4 2 3 4" xfId="9184"/>
    <cellStyle name="40% - Accent2 4 2 3 4 2" xfId="9185"/>
    <cellStyle name="40% - Accent2 4 2 3 5" xfId="9186"/>
    <cellStyle name="40% - Accent2 4 2 4" xfId="9187"/>
    <cellStyle name="40% - Accent2 4 2 4 2" xfId="9188"/>
    <cellStyle name="40% - Accent2 4 2 4 2 2" xfId="9189"/>
    <cellStyle name="40% - Accent2 4 2 4 3" xfId="9190"/>
    <cellStyle name="40% - Accent2 4 2 5" xfId="9191"/>
    <cellStyle name="40% - Accent2 4 2 5 2" xfId="9192"/>
    <cellStyle name="40% - Accent2 4 2 5 2 2" xfId="9193"/>
    <cellStyle name="40% - Accent2 4 2 5 3" xfId="9194"/>
    <cellStyle name="40% - Accent2 4 2 6" xfId="9195"/>
    <cellStyle name="40% - Accent2 4 2 6 2" xfId="9196"/>
    <cellStyle name="40% - Accent2 4 2 7" xfId="9197"/>
    <cellStyle name="40% - Accent2 4 3" xfId="9198"/>
    <cellStyle name="40% - Accent2 4 3 2" xfId="9199"/>
    <cellStyle name="40% - Accent2 4 3 2 2" xfId="9200"/>
    <cellStyle name="40% - Accent2 4 3 2 2 2" xfId="9201"/>
    <cellStyle name="40% - Accent2 4 3 2 2 2 2" xfId="9202"/>
    <cellStyle name="40% - Accent2 4 3 2 2 3" xfId="9203"/>
    <cellStyle name="40% - Accent2 4 3 2 3" xfId="9204"/>
    <cellStyle name="40% - Accent2 4 3 2 3 2" xfId="9205"/>
    <cellStyle name="40% - Accent2 4 3 2 3 2 2" xfId="9206"/>
    <cellStyle name="40% - Accent2 4 3 2 3 3" xfId="9207"/>
    <cellStyle name="40% - Accent2 4 3 2 4" xfId="9208"/>
    <cellStyle name="40% - Accent2 4 3 2 4 2" xfId="9209"/>
    <cellStyle name="40% - Accent2 4 3 2 5" xfId="9210"/>
    <cellStyle name="40% - Accent2 4 3 3" xfId="9211"/>
    <cellStyle name="40% - Accent2 4 3 3 2" xfId="9212"/>
    <cellStyle name="40% - Accent2 4 3 3 2 2" xfId="9213"/>
    <cellStyle name="40% - Accent2 4 3 3 3" xfId="9214"/>
    <cellStyle name="40% - Accent2 4 3 4" xfId="9215"/>
    <cellStyle name="40% - Accent2 4 3 4 2" xfId="9216"/>
    <cellStyle name="40% - Accent2 4 3 4 2 2" xfId="9217"/>
    <cellStyle name="40% - Accent2 4 3 4 3" xfId="9218"/>
    <cellStyle name="40% - Accent2 4 3 5" xfId="9219"/>
    <cellStyle name="40% - Accent2 4 3 5 2" xfId="9220"/>
    <cellStyle name="40% - Accent2 4 3 6" xfId="9221"/>
    <cellStyle name="40% - Accent2 4 4" xfId="9222"/>
    <cellStyle name="40% - Accent2 4 4 2" xfId="9223"/>
    <cellStyle name="40% - Accent2 4 4 2 2" xfId="9224"/>
    <cellStyle name="40% - Accent2 4 4 2 2 2" xfId="9225"/>
    <cellStyle name="40% - Accent2 4 4 2 3" xfId="9226"/>
    <cellStyle name="40% - Accent2 4 4 3" xfId="9227"/>
    <cellStyle name="40% - Accent2 4 4 3 2" xfId="9228"/>
    <cellStyle name="40% - Accent2 4 4 3 2 2" xfId="9229"/>
    <cellStyle name="40% - Accent2 4 4 3 3" xfId="9230"/>
    <cellStyle name="40% - Accent2 4 4 4" xfId="9231"/>
    <cellStyle name="40% - Accent2 4 4 4 2" xfId="9232"/>
    <cellStyle name="40% - Accent2 4 4 5" xfId="9233"/>
    <cellStyle name="40% - Accent2 4 5" xfId="9234"/>
    <cellStyle name="40% - Accent2 4 5 2" xfId="9235"/>
    <cellStyle name="40% - Accent2 4 5 2 2" xfId="9236"/>
    <cellStyle name="40% - Accent2 4 5 3" xfId="9237"/>
    <cellStyle name="40% - Accent2 4 6" xfId="9238"/>
    <cellStyle name="40% - Accent2 4 6 2" xfId="9239"/>
    <cellStyle name="40% - Accent2 4 6 2 2" xfId="9240"/>
    <cellStyle name="40% - Accent2 4 6 3" xfId="9241"/>
    <cellStyle name="40% - Accent2 4 7" xfId="9242"/>
    <cellStyle name="40% - Accent2 4 7 2" xfId="9243"/>
    <cellStyle name="40% - Accent2 4 8" xfId="9244"/>
    <cellStyle name="40% - Accent2 5" xfId="9245"/>
    <cellStyle name="40% - Accent2 5 2" xfId="9246"/>
    <cellStyle name="40% - Accent2 5 2 2" xfId="9247"/>
    <cellStyle name="40% - Accent2 5 2 2 2" xfId="9248"/>
    <cellStyle name="40% - Accent2 5 2 2 2 2" xfId="9249"/>
    <cellStyle name="40% - Accent2 5 2 2 2 2 2" xfId="9250"/>
    <cellStyle name="40% - Accent2 5 2 2 2 2 2 2" xfId="9251"/>
    <cellStyle name="40% - Accent2 5 2 2 2 2 3" xfId="9252"/>
    <cellStyle name="40% - Accent2 5 2 2 2 3" xfId="9253"/>
    <cellStyle name="40% - Accent2 5 2 2 2 3 2" xfId="9254"/>
    <cellStyle name="40% - Accent2 5 2 2 2 3 2 2" xfId="9255"/>
    <cellStyle name="40% - Accent2 5 2 2 2 3 3" xfId="9256"/>
    <cellStyle name="40% - Accent2 5 2 2 2 4" xfId="9257"/>
    <cellStyle name="40% - Accent2 5 2 2 2 4 2" xfId="9258"/>
    <cellStyle name="40% - Accent2 5 2 2 2 5" xfId="9259"/>
    <cellStyle name="40% - Accent2 5 2 2 3" xfId="9260"/>
    <cellStyle name="40% - Accent2 5 2 2 3 2" xfId="9261"/>
    <cellStyle name="40% - Accent2 5 2 2 3 2 2" xfId="9262"/>
    <cellStyle name="40% - Accent2 5 2 2 3 3" xfId="9263"/>
    <cellStyle name="40% - Accent2 5 2 2 4" xfId="9264"/>
    <cellStyle name="40% - Accent2 5 2 2 4 2" xfId="9265"/>
    <cellStyle name="40% - Accent2 5 2 2 4 2 2" xfId="9266"/>
    <cellStyle name="40% - Accent2 5 2 2 4 3" xfId="9267"/>
    <cellStyle name="40% - Accent2 5 2 2 5" xfId="9268"/>
    <cellStyle name="40% - Accent2 5 2 2 5 2" xfId="9269"/>
    <cellStyle name="40% - Accent2 5 2 2 6" xfId="9270"/>
    <cellStyle name="40% - Accent2 5 2 3" xfId="9271"/>
    <cellStyle name="40% - Accent2 5 2 3 2" xfId="9272"/>
    <cellStyle name="40% - Accent2 5 2 3 2 2" xfId="9273"/>
    <cellStyle name="40% - Accent2 5 2 3 2 2 2" xfId="9274"/>
    <cellStyle name="40% - Accent2 5 2 3 2 3" xfId="9275"/>
    <cellStyle name="40% - Accent2 5 2 3 3" xfId="9276"/>
    <cellStyle name="40% - Accent2 5 2 3 3 2" xfId="9277"/>
    <cellStyle name="40% - Accent2 5 2 3 3 2 2" xfId="9278"/>
    <cellStyle name="40% - Accent2 5 2 3 3 3" xfId="9279"/>
    <cellStyle name="40% - Accent2 5 2 3 4" xfId="9280"/>
    <cellStyle name="40% - Accent2 5 2 3 4 2" xfId="9281"/>
    <cellStyle name="40% - Accent2 5 2 3 5" xfId="9282"/>
    <cellStyle name="40% - Accent2 5 2 4" xfId="9283"/>
    <cellStyle name="40% - Accent2 5 2 4 2" xfId="9284"/>
    <cellStyle name="40% - Accent2 5 2 4 2 2" xfId="9285"/>
    <cellStyle name="40% - Accent2 5 2 4 3" xfId="9286"/>
    <cellStyle name="40% - Accent2 5 2 5" xfId="9287"/>
    <cellStyle name="40% - Accent2 5 2 5 2" xfId="9288"/>
    <cellStyle name="40% - Accent2 5 2 5 2 2" xfId="9289"/>
    <cellStyle name="40% - Accent2 5 2 5 3" xfId="9290"/>
    <cellStyle name="40% - Accent2 5 2 6" xfId="9291"/>
    <cellStyle name="40% - Accent2 5 2 6 2" xfId="9292"/>
    <cellStyle name="40% - Accent2 5 2 7" xfId="9293"/>
    <cellStyle name="40% - Accent2 5 3" xfId="9294"/>
    <cellStyle name="40% - Accent2 5 3 2" xfId="9295"/>
    <cellStyle name="40% - Accent2 5 3 2 2" xfId="9296"/>
    <cellStyle name="40% - Accent2 5 3 2 2 2" xfId="9297"/>
    <cellStyle name="40% - Accent2 5 3 2 2 2 2" xfId="9298"/>
    <cellStyle name="40% - Accent2 5 3 2 2 3" xfId="9299"/>
    <cellStyle name="40% - Accent2 5 3 2 3" xfId="9300"/>
    <cellStyle name="40% - Accent2 5 3 2 3 2" xfId="9301"/>
    <cellStyle name="40% - Accent2 5 3 2 3 2 2" xfId="9302"/>
    <cellStyle name="40% - Accent2 5 3 2 3 3" xfId="9303"/>
    <cellStyle name="40% - Accent2 5 3 2 4" xfId="9304"/>
    <cellStyle name="40% - Accent2 5 3 2 4 2" xfId="9305"/>
    <cellStyle name="40% - Accent2 5 3 2 5" xfId="9306"/>
    <cellStyle name="40% - Accent2 5 3 3" xfId="9307"/>
    <cellStyle name="40% - Accent2 5 3 3 2" xfId="9308"/>
    <cellStyle name="40% - Accent2 5 3 3 2 2" xfId="9309"/>
    <cellStyle name="40% - Accent2 5 3 3 3" xfId="9310"/>
    <cellStyle name="40% - Accent2 5 3 4" xfId="9311"/>
    <cellStyle name="40% - Accent2 5 3 4 2" xfId="9312"/>
    <cellStyle name="40% - Accent2 5 3 4 2 2" xfId="9313"/>
    <cellStyle name="40% - Accent2 5 3 4 3" xfId="9314"/>
    <cellStyle name="40% - Accent2 5 3 5" xfId="9315"/>
    <cellStyle name="40% - Accent2 5 3 5 2" xfId="9316"/>
    <cellStyle name="40% - Accent2 5 3 6" xfId="9317"/>
    <cellStyle name="40% - Accent2 5 4" xfId="9318"/>
    <cellStyle name="40% - Accent2 5 4 2" xfId="9319"/>
    <cellStyle name="40% - Accent2 5 4 2 2" xfId="9320"/>
    <cellStyle name="40% - Accent2 5 4 2 2 2" xfId="9321"/>
    <cellStyle name="40% - Accent2 5 4 2 3" xfId="9322"/>
    <cellStyle name="40% - Accent2 5 4 3" xfId="9323"/>
    <cellStyle name="40% - Accent2 5 4 3 2" xfId="9324"/>
    <cellStyle name="40% - Accent2 5 4 3 2 2" xfId="9325"/>
    <cellStyle name="40% - Accent2 5 4 3 3" xfId="9326"/>
    <cellStyle name="40% - Accent2 5 4 4" xfId="9327"/>
    <cellStyle name="40% - Accent2 5 4 4 2" xfId="9328"/>
    <cellStyle name="40% - Accent2 5 4 5" xfId="9329"/>
    <cellStyle name="40% - Accent2 5 5" xfId="9330"/>
    <cellStyle name="40% - Accent2 5 5 2" xfId="9331"/>
    <cellStyle name="40% - Accent2 5 5 2 2" xfId="9332"/>
    <cellStyle name="40% - Accent2 5 5 3" xfId="9333"/>
    <cellStyle name="40% - Accent2 5 6" xfId="9334"/>
    <cellStyle name="40% - Accent2 5 6 2" xfId="9335"/>
    <cellStyle name="40% - Accent2 5 6 2 2" xfId="9336"/>
    <cellStyle name="40% - Accent2 5 6 3" xfId="9337"/>
    <cellStyle name="40% - Accent2 5 7" xfId="9338"/>
    <cellStyle name="40% - Accent2 5 7 2" xfId="9339"/>
    <cellStyle name="40% - Accent2 5 8" xfId="9340"/>
    <cellStyle name="40% - Accent2 6" xfId="9341"/>
    <cellStyle name="40% - Accent2 6 2" xfId="9342"/>
    <cellStyle name="40% - Accent2 6 2 2" xfId="9343"/>
    <cellStyle name="40% - Accent2 6 2 2 2" xfId="9344"/>
    <cellStyle name="40% - Accent2 6 2 2 2 2" xfId="9345"/>
    <cellStyle name="40% - Accent2 6 2 2 2 2 2" xfId="9346"/>
    <cellStyle name="40% - Accent2 6 2 2 2 3" xfId="9347"/>
    <cellStyle name="40% - Accent2 6 2 2 3" xfId="9348"/>
    <cellStyle name="40% - Accent2 6 2 2 3 2" xfId="9349"/>
    <cellStyle name="40% - Accent2 6 2 2 3 2 2" xfId="9350"/>
    <cellStyle name="40% - Accent2 6 2 2 3 3" xfId="9351"/>
    <cellStyle name="40% - Accent2 6 2 2 4" xfId="9352"/>
    <cellStyle name="40% - Accent2 6 2 2 4 2" xfId="9353"/>
    <cellStyle name="40% - Accent2 6 2 2 5" xfId="9354"/>
    <cellStyle name="40% - Accent2 6 2 3" xfId="9355"/>
    <cellStyle name="40% - Accent2 6 2 3 2" xfId="9356"/>
    <cellStyle name="40% - Accent2 6 2 3 2 2" xfId="9357"/>
    <cellStyle name="40% - Accent2 6 2 3 3" xfId="9358"/>
    <cellStyle name="40% - Accent2 6 2 4" xfId="9359"/>
    <cellStyle name="40% - Accent2 6 2 4 2" xfId="9360"/>
    <cellStyle name="40% - Accent2 6 2 4 2 2" xfId="9361"/>
    <cellStyle name="40% - Accent2 6 2 4 3" xfId="9362"/>
    <cellStyle name="40% - Accent2 6 2 5" xfId="9363"/>
    <cellStyle name="40% - Accent2 6 2 5 2" xfId="9364"/>
    <cellStyle name="40% - Accent2 6 2 6" xfId="9365"/>
    <cellStyle name="40% - Accent2 6 3" xfId="9366"/>
    <cellStyle name="40% - Accent2 6 3 2" xfId="9367"/>
    <cellStyle name="40% - Accent2 6 3 2 2" xfId="9368"/>
    <cellStyle name="40% - Accent2 6 3 2 2 2" xfId="9369"/>
    <cellStyle name="40% - Accent2 6 3 2 3" xfId="9370"/>
    <cellStyle name="40% - Accent2 6 3 3" xfId="9371"/>
    <cellStyle name="40% - Accent2 6 3 3 2" xfId="9372"/>
    <cellStyle name="40% - Accent2 6 3 3 2 2" xfId="9373"/>
    <cellStyle name="40% - Accent2 6 3 3 3" xfId="9374"/>
    <cellStyle name="40% - Accent2 6 3 4" xfId="9375"/>
    <cellStyle name="40% - Accent2 6 3 4 2" xfId="9376"/>
    <cellStyle name="40% - Accent2 6 3 5" xfId="9377"/>
    <cellStyle name="40% - Accent2 6 4" xfId="9378"/>
    <cellStyle name="40% - Accent2 6 4 2" xfId="9379"/>
    <cellStyle name="40% - Accent2 6 4 2 2" xfId="9380"/>
    <cellStyle name="40% - Accent2 6 4 3" xfId="9381"/>
    <cellStyle name="40% - Accent2 6 5" xfId="9382"/>
    <cellStyle name="40% - Accent2 6 5 2" xfId="9383"/>
    <cellStyle name="40% - Accent2 6 5 2 2" xfId="9384"/>
    <cellStyle name="40% - Accent2 6 5 3" xfId="9385"/>
    <cellStyle name="40% - Accent2 6 6" xfId="9386"/>
    <cellStyle name="40% - Accent2 6 6 2" xfId="9387"/>
    <cellStyle name="40% - Accent2 6 7" xfId="9388"/>
    <cellStyle name="40% - Accent2 7" xfId="9389"/>
    <cellStyle name="40% - Accent2 7 2" xfId="9390"/>
    <cellStyle name="40% - Accent2 7 2 2" xfId="9391"/>
    <cellStyle name="40% - Accent2 7 2 2 2" xfId="9392"/>
    <cellStyle name="40% - Accent2 7 2 2 2 2" xfId="9393"/>
    <cellStyle name="40% - Accent2 7 2 2 3" xfId="9394"/>
    <cellStyle name="40% - Accent2 7 2 3" xfId="9395"/>
    <cellStyle name="40% - Accent2 7 2 3 2" xfId="9396"/>
    <cellStyle name="40% - Accent2 7 2 3 2 2" xfId="9397"/>
    <cellStyle name="40% - Accent2 7 2 3 3" xfId="9398"/>
    <cellStyle name="40% - Accent2 7 2 4" xfId="9399"/>
    <cellStyle name="40% - Accent2 7 2 4 2" xfId="9400"/>
    <cellStyle name="40% - Accent2 7 2 5" xfId="9401"/>
    <cellStyle name="40% - Accent2 7 3" xfId="9402"/>
    <cellStyle name="40% - Accent2 7 3 2" xfId="9403"/>
    <cellStyle name="40% - Accent2 7 3 2 2" xfId="9404"/>
    <cellStyle name="40% - Accent2 7 3 3" xfId="9405"/>
    <cellStyle name="40% - Accent2 7 4" xfId="9406"/>
    <cellStyle name="40% - Accent2 7 4 2" xfId="9407"/>
    <cellStyle name="40% - Accent2 7 4 2 2" xfId="9408"/>
    <cellStyle name="40% - Accent2 7 4 3" xfId="9409"/>
    <cellStyle name="40% - Accent2 7 5" xfId="9410"/>
    <cellStyle name="40% - Accent2 7 5 2" xfId="9411"/>
    <cellStyle name="40% - Accent2 7 6" xfId="9412"/>
    <cellStyle name="40% - Accent2 8" xfId="9413"/>
    <cellStyle name="40% - Accent2 8 2" xfId="9414"/>
    <cellStyle name="40% - Accent2 8 2 2" xfId="9415"/>
    <cellStyle name="40% - Accent2 8 2 2 2" xfId="9416"/>
    <cellStyle name="40% - Accent2 8 2 2 2 2" xfId="9417"/>
    <cellStyle name="40% - Accent2 8 2 2 3" xfId="9418"/>
    <cellStyle name="40% - Accent2 8 2 3" xfId="9419"/>
    <cellStyle name="40% - Accent2 8 2 3 2" xfId="9420"/>
    <cellStyle name="40% - Accent2 8 2 3 2 2" xfId="9421"/>
    <cellStyle name="40% - Accent2 8 2 3 3" xfId="9422"/>
    <cellStyle name="40% - Accent2 8 2 4" xfId="9423"/>
    <cellStyle name="40% - Accent2 8 2 4 2" xfId="9424"/>
    <cellStyle name="40% - Accent2 8 2 5" xfId="9425"/>
    <cellStyle name="40% - Accent2 8 3" xfId="9426"/>
    <cellStyle name="40% - Accent2 8 3 2" xfId="9427"/>
    <cellStyle name="40% - Accent2 8 3 2 2" xfId="9428"/>
    <cellStyle name="40% - Accent2 8 3 3" xfId="9429"/>
    <cellStyle name="40% - Accent2 8 4" xfId="9430"/>
    <cellStyle name="40% - Accent2 8 4 2" xfId="9431"/>
    <cellStyle name="40% - Accent2 8 4 2 2" xfId="9432"/>
    <cellStyle name="40% - Accent2 8 4 3" xfId="9433"/>
    <cellStyle name="40% - Accent2 8 5" xfId="9434"/>
    <cellStyle name="40% - Accent2 8 5 2" xfId="9435"/>
    <cellStyle name="40% - Accent2 8 6" xfId="9436"/>
    <cellStyle name="40% - Accent2 9" xfId="9437"/>
    <cellStyle name="40% - Accent2 9 2" xfId="9438"/>
    <cellStyle name="40% - Accent2 9 2 2" xfId="9439"/>
    <cellStyle name="40% - Accent2 9 2 2 2" xfId="9440"/>
    <cellStyle name="40% - Accent2 9 2 3" xfId="9441"/>
    <cellStyle name="40% - Accent2 9 3" xfId="9442"/>
    <cellStyle name="40% - Accent2 9 3 2" xfId="9443"/>
    <cellStyle name="40% - Accent2 9 3 2 2" xfId="9444"/>
    <cellStyle name="40% - Accent2 9 3 3" xfId="9445"/>
    <cellStyle name="40% - Accent2 9 4" xfId="9446"/>
    <cellStyle name="40% - Accent2 9 4 2" xfId="9447"/>
    <cellStyle name="40% - Accent2 9 5" xfId="9448"/>
    <cellStyle name="40% - Accent3 10" xfId="9449"/>
    <cellStyle name="40% - Accent3 10 2" xfId="9450"/>
    <cellStyle name="40% - Accent3 10 2 2" xfId="9451"/>
    <cellStyle name="40% - Accent3 10 3" xfId="9452"/>
    <cellStyle name="40% - Accent3 11" xfId="9453"/>
    <cellStyle name="40% - Accent3 11 2" xfId="9454"/>
    <cellStyle name="40% - Accent3 11 2 2" xfId="9455"/>
    <cellStyle name="40% - Accent3 11 3" xfId="9456"/>
    <cellStyle name="40% - Accent3 12" xfId="9457"/>
    <cellStyle name="40% - Accent3 12 2" xfId="9458"/>
    <cellStyle name="40% - Accent3 12 2 2" xfId="9459"/>
    <cellStyle name="40% - Accent3 12 3" xfId="9460"/>
    <cellStyle name="40% - Accent3 13" xfId="9461"/>
    <cellStyle name="40% - Accent3 13 2" xfId="9462"/>
    <cellStyle name="40% - Accent3 14" xfId="9463"/>
    <cellStyle name="40% - Accent3 14 2" xfId="9464"/>
    <cellStyle name="40% - Accent3 15" xfId="9465"/>
    <cellStyle name="40% - Accent3 2" xfId="9466"/>
    <cellStyle name="40% - Accent3 2 10" xfId="9467"/>
    <cellStyle name="40% - Accent3 2 10 2" xfId="9468"/>
    <cellStyle name="40% - Accent3 2 11" xfId="9469"/>
    <cellStyle name="40% - Accent3 2 2" xfId="9470"/>
    <cellStyle name="40% - Accent3 2 2 10" xfId="9471"/>
    <cellStyle name="40% - Accent3 2 2 2" xfId="9472"/>
    <cellStyle name="40% - Accent3 2 2 2 2" xfId="9473"/>
    <cellStyle name="40% - Accent3 2 2 2 2 2" xfId="9474"/>
    <cellStyle name="40% - Accent3 2 2 2 2 2 2" xfId="9475"/>
    <cellStyle name="40% - Accent3 2 2 2 2 2 2 2" xfId="9476"/>
    <cellStyle name="40% - Accent3 2 2 2 2 2 2 2 2" xfId="9477"/>
    <cellStyle name="40% - Accent3 2 2 2 2 2 2 2 2 2" xfId="9478"/>
    <cellStyle name="40% - Accent3 2 2 2 2 2 2 2 3" xfId="9479"/>
    <cellStyle name="40% - Accent3 2 2 2 2 2 2 3" xfId="9480"/>
    <cellStyle name="40% - Accent3 2 2 2 2 2 2 3 2" xfId="9481"/>
    <cellStyle name="40% - Accent3 2 2 2 2 2 2 3 2 2" xfId="9482"/>
    <cellStyle name="40% - Accent3 2 2 2 2 2 2 3 3" xfId="9483"/>
    <cellStyle name="40% - Accent3 2 2 2 2 2 2 4" xfId="9484"/>
    <cellStyle name="40% - Accent3 2 2 2 2 2 2 4 2" xfId="9485"/>
    <cellStyle name="40% - Accent3 2 2 2 2 2 2 5" xfId="9486"/>
    <cellStyle name="40% - Accent3 2 2 2 2 2 3" xfId="9487"/>
    <cellStyle name="40% - Accent3 2 2 2 2 2 3 2" xfId="9488"/>
    <cellStyle name="40% - Accent3 2 2 2 2 2 3 2 2" xfId="9489"/>
    <cellStyle name="40% - Accent3 2 2 2 2 2 3 3" xfId="9490"/>
    <cellStyle name="40% - Accent3 2 2 2 2 2 4" xfId="9491"/>
    <cellStyle name="40% - Accent3 2 2 2 2 2 4 2" xfId="9492"/>
    <cellStyle name="40% - Accent3 2 2 2 2 2 4 2 2" xfId="9493"/>
    <cellStyle name="40% - Accent3 2 2 2 2 2 4 3" xfId="9494"/>
    <cellStyle name="40% - Accent3 2 2 2 2 2 5" xfId="9495"/>
    <cellStyle name="40% - Accent3 2 2 2 2 2 5 2" xfId="9496"/>
    <cellStyle name="40% - Accent3 2 2 2 2 2 6" xfId="9497"/>
    <cellStyle name="40% - Accent3 2 2 2 2 3" xfId="9498"/>
    <cellStyle name="40% - Accent3 2 2 2 2 3 2" xfId="9499"/>
    <cellStyle name="40% - Accent3 2 2 2 2 3 2 2" xfId="9500"/>
    <cellStyle name="40% - Accent3 2 2 2 2 3 2 2 2" xfId="9501"/>
    <cellStyle name="40% - Accent3 2 2 2 2 3 2 3" xfId="9502"/>
    <cellStyle name="40% - Accent3 2 2 2 2 3 3" xfId="9503"/>
    <cellStyle name="40% - Accent3 2 2 2 2 3 3 2" xfId="9504"/>
    <cellStyle name="40% - Accent3 2 2 2 2 3 3 2 2" xfId="9505"/>
    <cellStyle name="40% - Accent3 2 2 2 2 3 3 3" xfId="9506"/>
    <cellStyle name="40% - Accent3 2 2 2 2 3 4" xfId="9507"/>
    <cellStyle name="40% - Accent3 2 2 2 2 3 4 2" xfId="9508"/>
    <cellStyle name="40% - Accent3 2 2 2 2 3 5" xfId="9509"/>
    <cellStyle name="40% - Accent3 2 2 2 2 4" xfId="9510"/>
    <cellStyle name="40% - Accent3 2 2 2 2 4 2" xfId="9511"/>
    <cellStyle name="40% - Accent3 2 2 2 2 4 2 2" xfId="9512"/>
    <cellStyle name="40% - Accent3 2 2 2 2 4 3" xfId="9513"/>
    <cellStyle name="40% - Accent3 2 2 2 2 5" xfId="9514"/>
    <cellStyle name="40% - Accent3 2 2 2 2 5 2" xfId="9515"/>
    <cellStyle name="40% - Accent3 2 2 2 2 5 2 2" xfId="9516"/>
    <cellStyle name="40% - Accent3 2 2 2 2 5 3" xfId="9517"/>
    <cellStyle name="40% - Accent3 2 2 2 2 6" xfId="9518"/>
    <cellStyle name="40% - Accent3 2 2 2 2 6 2" xfId="9519"/>
    <cellStyle name="40% - Accent3 2 2 2 2 7" xfId="9520"/>
    <cellStyle name="40% - Accent3 2 2 2 3" xfId="9521"/>
    <cellStyle name="40% - Accent3 2 2 2 3 2" xfId="9522"/>
    <cellStyle name="40% - Accent3 2 2 2 3 2 2" xfId="9523"/>
    <cellStyle name="40% - Accent3 2 2 2 3 2 2 2" xfId="9524"/>
    <cellStyle name="40% - Accent3 2 2 2 3 2 2 2 2" xfId="9525"/>
    <cellStyle name="40% - Accent3 2 2 2 3 2 2 3" xfId="9526"/>
    <cellStyle name="40% - Accent3 2 2 2 3 2 3" xfId="9527"/>
    <cellStyle name="40% - Accent3 2 2 2 3 2 3 2" xfId="9528"/>
    <cellStyle name="40% - Accent3 2 2 2 3 2 3 2 2" xfId="9529"/>
    <cellStyle name="40% - Accent3 2 2 2 3 2 3 3" xfId="9530"/>
    <cellStyle name="40% - Accent3 2 2 2 3 2 4" xfId="9531"/>
    <cellStyle name="40% - Accent3 2 2 2 3 2 4 2" xfId="9532"/>
    <cellStyle name="40% - Accent3 2 2 2 3 2 5" xfId="9533"/>
    <cellStyle name="40% - Accent3 2 2 2 3 3" xfId="9534"/>
    <cellStyle name="40% - Accent3 2 2 2 3 3 2" xfId="9535"/>
    <cellStyle name="40% - Accent3 2 2 2 3 3 2 2" xfId="9536"/>
    <cellStyle name="40% - Accent3 2 2 2 3 3 3" xfId="9537"/>
    <cellStyle name="40% - Accent3 2 2 2 3 4" xfId="9538"/>
    <cellStyle name="40% - Accent3 2 2 2 3 4 2" xfId="9539"/>
    <cellStyle name="40% - Accent3 2 2 2 3 4 2 2" xfId="9540"/>
    <cellStyle name="40% - Accent3 2 2 2 3 4 3" xfId="9541"/>
    <cellStyle name="40% - Accent3 2 2 2 3 5" xfId="9542"/>
    <cellStyle name="40% - Accent3 2 2 2 3 5 2" xfId="9543"/>
    <cellStyle name="40% - Accent3 2 2 2 3 6" xfId="9544"/>
    <cellStyle name="40% - Accent3 2 2 2 4" xfId="9545"/>
    <cellStyle name="40% - Accent3 2 2 2 4 2" xfId="9546"/>
    <cellStyle name="40% - Accent3 2 2 2 4 2 2" xfId="9547"/>
    <cellStyle name="40% - Accent3 2 2 2 4 2 2 2" xfId="9548"/>
    <cellStyle name="40% - Accent3 2 2 2 4 2 3" xfId="9549"/>
    <cellStyle name="40% - Accent3 2 2 2 4 3" xfId="9550"/>
    <cellStyle name="40% - Accent3 2 2 2 4 3 2" xfId="9551"/>
    <cellStyle name="40% - Accent3 2 2 2 4 3 2 2" xfId="9552"/>
    <cellStyle name="40% - Accent3 2 2 2 4 3 3" xfId="9553"/>
    <cellStyle name="40% - Accent3 2 2 2 4 4" xfId="9554"/>
    <cellStyle name="40% - Accent3 2 2 2 4 4 2" xfId="9555"/>
    <cellStyle name="40% - Accent3 2 2 2 4 5" xfId="9556"/>
    <cellStyle name="40% - Accent3 2 2 2 5" xfId="9557"/>
    <cellStyle name="40% - Accent3 2 2 2 5 2" xfId="9558"/>
    <cellStyle name="40% - Accent3 2 2 2 5 2 2" xfId="9559"/>
    <cellStyle name="40% - Accent3 2 2 2 5 3" xfId="9560"/>
    <cellStyle name="40% - Accent3 2 2 2 6" xfId="9561"/>
    <cellStyle name="40% - Accent3 2 2 2 6 2" xfId="9562"/>
    <cellStyle name="40% - Accent3 2 2 2 6 2 2" xfId="9563"/>
    <cellStyle name="40% - Accent3 2 2 2 6 3" xfId="9564"/>
    <cellStyle name="40% - Accent3 2 2 2 7" xfId="9565"/>
    <cellStyle name="40% - Accent3 2 2 2 7 2" xfId="9566"/>
    <cellStyle name="40% - Accent3 2 2 2 8" xfId="9567"/>
    <cellStyle name="40% - Accent3 2 2 3" xfId="9568"/>
    <cellStyle name="40% - Accent3 2 2 3 2" xfId="9569"/>
    <cellStyle name="40% - Accent3 2 2 3 2 2" xfId="9570"/>
    <cellStyle name="40% - Accent3 2 2 3 2 2 2" xfId="9571"/>
    <cellStyle name="40% - Accent3 2 2 3 2 2 2 2" xfId="9572"/>
    <cellStyle name="40% - Accent3 2 2 3 2 2 2 2 2" xfId="9573"/>
    <cellStyle name="40% - Accent3 2 2 3 2 2 2 2 2 2" xfId="9574"/>
    <cellStyle name="40% - Accent3 2 2 3 2 2 2 2 3" xfId="9575"/>
    <cellStyle name="40% - Accent3 2 2 3 2 2 2 3" xfId="9576"/>
    <cellStyle name="40% - Accent3 2 2 3 2 2 2 3 2" xfId="9577"/>
    <cellStyle name="40% - Accent3 2 2 3 2 2 2 3 2 2" xfId="9578"/>
    <cellStyle name="40% - Accent3 2 2 3 2 2 2 3 3" xfId="9579"/>
    <cellStyle name="40% - Accent3 2 2 3 2 2 2 4" xfId="9580"/>
    <cellStyle name="40% - Accent3 2 2 3 2 2 2 4 2" xfId="9581"/>
    <cellStyle name="40% - Accent3 2 2 3 2 2 2 5" xfId="9582"/>
    <cellStyle name="40% - Accent3 2 2 3 2 2 3" xfId="9583"/>
    <cellStyle name="40% - Accent3 2 2 3 2 2 3 2" xfId="9584"/>
    <cellStyle name="40% - Accent3 2 2 3 2 2 3 2 2" xfId="9585"/>
    <cellStyle name="40% - Accent3 2 2 3 2 2 3 3" xfId="9586"/>
    <cellStyle name="40% - Accent3 2 2 3 2 2 4" xfId="9587"/>
    <cellStyle name="40% - Accent3 2 2 3 2 2 4 2" xfId="9588"/>
    <cellStyle name="40% - Accent3 2 2 3 2 2 4 2 2" xfId="9589"/>
    <cellStyle name="40% - Accent3 2 2 3 2 2 4 3" xfId="9590"/>
    <cellStyle name="40% - Accent3 2 2 3 2 2 5" xfId="9591"/>
    <cellStyle name="40% - Accent3 2 2 3 2 2 5 2" xfId="9592"/>
    <cellStyle name="40% - Accent3 2 2 3 2 2 6" xfId="9593"/>
    <cellStyle name="40% - Accent3 2 2 3 2 3" xfId="9594"/>
    <cellStyle name="40% - Accent3 2 2 3 2 3 2" xfId="9595"/>
    <cellStyle name="40% - Accent3 2 2 3 2 3 2 2" xfId="9596"/>
    <cellStyle name="40% - Accent3 2 2 3 2 3 2 2 2" xfId="9597"/>
    <cellStyle name="40% - Accent3 2 2 3 2 3 2 3" xfId="9598"/>
    <cellStyle name="40% - Accent3 2 2 3 2 3 3" xfId="9599"/>
    <cellStyle name="40% - Accent3 2 2 3 2 3 3 2" xfId="9600"/>
    <cellStyle name="40% - Accent3 2 2 3 2 3 3 2 2" xfId="9601"/>
    <cellStyle name="40% - Accent3 2 2 3 2 3 3 3" xfId="9602"/>
    <cellStyle name="40% - Accent3 2 2 3 2 3 4" xfId="9603"/>
    <cellStyle name="40% - Accent3 2 2 3 2 3 4 2" xfId="9604"/>
    <cellStyle name="40% - Accent3 2 2 3 2 3 5" xfId="9605"/>
    <cellStyle name="40% - Accent3 2 2 3 2 4" xfId="9606"/>
    <cellStyle name="40% - Accent3 2 2 3 2 4 2" xfId="9607"/>
    <cellStyle name="40% - Accent3 2 2 3 2 4 2 2" xfId="9608"/>
    <cellStyle name="40% - Accent3 2 2 3 2 4 3" xfId="9609"/>
    <cellStyle name="40% - Accent3 2 2 3 2 5" xfId="9610"/>
    <cellStyle name="40% - Accent3 2 2 3 2 5 2" xfId="9611"/>
    <cellStyle name="40% - Accent3 2 2 3 2 5 2 2" xfId="9612"/>
    <cellStyle name="40% - Accent3 2 2 3 2 5 3" xfId="9613"/>
    <cellStyle name="40% - Accent3 2 2 3 2 6" xfId="9614"/>
    <cellStyle name="40% - Accent3 2 2 3 2 6 2" xfId="9615"/>
    <cellStyle name="40% - Accent3 2 2 3 2 7" xfId="9616"/>
    <cellStyle name="40% - Accent3 2 2 3 3" xfId="9617"/>
    <cellStyle name="40% - Accent3 2 2 3 3 2" xfId="9618"/>
    <cellStyle name="40% - Accent3 2 2 3 3 2 2" xfId="9619"/>
    <cellStyle name="40% - Accent3 2 2 3 3 2 2 2" xfId="9620"/>
    <cellStyle name="40% - Accent3 2 2 3 3 2 2 2 2" xfId="9621"/>
    <cellStyle name="40% - Accent3 2 2 3 3 2 2 3" xfId="9622"/>
    <cellStyle name="40% - Accent3 2 2 3 3 2 3" xfId="9623"/>
    <cellStyle name="40% - Accent3 2 2 3 3 2 3 2" xfId="9624"/>
    <cellStyle name="40% - Accent3 2 2 3 3 2 3 2 2" xfId="9625"/>
    <cellStyle name="40% - Accent3 2 2 3 3 2 3 3" xfId="9626"/>
    <cellStyle name="40% - Accent3 2 2 3 3 2 4" xfId="9627"/>
    <cellStyle name="40% - Accent3 2 2 3 3 2 4 2" xfId="9628"/>
    <cellStyle name="40% - Accent3 2 2 3 3 2 5" xfId="9629"/>
    <cellStyle name="40% - Accent3 2 2 3 3 3" xfId="9630"/>
    <cellStyle name="40% - Accent3 2 2 3 3 3 2" xfId="9631"/>
    <cellStyle name="40% - Accent3 2 2 3 3 3 2 2" xfId="9632"/>
    <cellStyle name="40% - Accent3 2 2 3 3 3 3" xfId="9633"/>
    <cellStyle name="40% - Accent3 2 2 3 3 4" xfId="9634"/>
    <cellStyle name="40% - Accent3 2 2 3 3 4 2" xfId="9635"/>
    <cellStyle name="40% - Accent3 2 2 3 3 4 2 2" xfId="9636"/>
    <cellStyle name="40% - Accent3 2 2 3 3 4 3" xfId="9637"/>
    <cellStyle name="40% - Accent3 2 2 3 3 5" xfId="9638"/>
    <cellStyle name="40% - Accent3 2 2 3 3 5 2" xfId="9639"/>
    <cellStyle name="40% - Accent3 2 2 3 3 6" xfId="9640"/>
    <cellStyle name="40% - Accent3 2 2 3 4" xfId="9641"/>
    <cellStyle name="40% - Accent3 2 2 3 4 2" xfId="9642"/>
    <cellStyle name="40% - Accent3 2 2 3 4 2 2" xfId="9643"/>
    <cellStyle name="40% - Accent3 2 2 3 4 2 2 2" xfId="9644"/>
    <cellStyle name="40% - Accent3 2 2 3 4 2 3" xfId="9645"/>
    <cellStyle name="40% - Accent3 2 2 3 4 3" xfId="9646"/>
    <cellStyle name="40% - Accent3 2 2 3 4 3 2" xfId="9647"/>
    <cellStyle name="40% - Accent3 2 2 3 4 3 2 2" xfId="9648"/>
    <cellStyle name="40% - Accent3 2 2 3 4 3 3" xfId="9649"/>
    <cellStyle name="40% - Accent3 2 2 3 4 4" xfId="9650"/>
    <cellStyle name="40% - Accent3 2 2 3 4 4 2" xfId="9651"/>
    <cellStyle name="40% - Accent3 2 2 3 4 5" xfId="9652"/>
    <cellStyle name="40% - Accent3 2 2 3 5" xfId="9653"/>
    <cellStyle name="40% - Accent3 2 2 3 5 2" xfId="9654"/>
    <cellStyle name="40% - Accent3 2 2 3 5 2 2" xfId="9655"/>
    <cellStyle name="40% - Accent3 2 2 3 5 3" xfId="9656"/>
    <cellStyle name="40% - Accent3 2 2 3 6" xfId="9657"/>
    <cellStyle name="40% - Accent3 2 2 3 6 2" xfId="9658"/>
    <cellStyle name="40% - Accent3 2 2 3 6 2 2" xfId="9659"/>
    <cellStyle name="40% - Accent3 2 2 3 6 3" xfId="9660"/>
    <cellStyle name="40% - Accent3 2 2 3 7" xfId="9661"/>
    <cellStyle name="40% - Accent3 2 2 3 7 2" xfId="9662"/>
    <cellStyle name="40% - Accent3 2 2 3 8" xfId="9663"/>
    <cellStyle name="40% - Accent3 2 2 4" xfId="9664"/>
    <cellStyle name="40% - Accent3 2 2 4 2" xfId="9665"/>
    <cellStyle name="40% - Accent3 2 2 4 2 2" xfId="9666"/>
    <cellStyle name="40% - Accent3 2 2 4 2 2 2" xfId="9667"/>
    <cellStyle name="40% - Accent3 2 2 4 2 2 2 2" xfId="9668"/>
    <cellStyle name="40% - Accent3 2 2 4 2 2 2 2 2" xfId="9669"/>
    <cellStyle name="40% - Accent3 2 2 4 2 2 2 3" xfId="9670"/>
    <cellStyle name="40% - Accent3 2 2 4 2 2 3" xfId="9671"/>
    <cellStyle name="40% - Accent3 2 2 4 2 2 3 2" xfId="9672"/>
    <cellStyle name="40% - Accent3 2 2 4 2 2 3 2 2" xfId="9673"/>
    <cellStyle name="40% - Accent3 2 2 4 2 2 3 3" xfId="9674"/>
    <cellStyle name="40% - Accent3 2 2 4 2 2 4" xfId="9675"/>
    <cellStyle name="40% - Accent3 2 2 4 2 2 4 2" xfId="9676"/>
    <cellStyle name="40% - Accent3 2 2 4 2 2 5" xfId="9677"/>
    <cellStyle name="40% - Accent3 2 2 4 2 3" xfId="9678"/>
    <cellStyle name="40% - Accent3 2 2 4 2 3 2" xfId="9679"/>
    <cellStyle name="40% - Accent3 2 2 4 2 3 2 2" xfId="9680"/>
    <cellStyle name="40% - Accent3 2 2 4 2 3 3" xfId="9681"/>
    <cellStyle name="40% - Accent3 2 2 4 2 4" xfId="9682"/>
    <cellStyle name="40% - Accent3 2 2 4 2 4 2" xfId="9683"/>
    <cellStyle name="40% - Accent3 2 2 4 2 4 2 2" xfId="9684"/>
    <cellStyle name="40% - Accent3 2 2 4 2 4 3" xfId="9685"/>
    <cellStyle name="40% - Accent3 2 2 4 2 5" xfId="9686"/>
    <cellStyle name="40% - Accent3 2 2 4 2 5 2" xfId="9687"/>
    <cellStyle name="40% - Accent3 2 2 4 2 6" xfId="9688"/>
    <cellStyle name="40% - Accent3 2 2 4 3" xfId="9689"/>
    <cellStyle name="40% - Accent3 2 2 4 3 2" xfId="9690"/>
    <cellStyle name="40% - Accent3 2 2 4 3 2 2" xfId="9691"/>
    <cellStyle name="40% - Accent3 2 2 4 3 2 2 2" xfId="9692"/>
    <cellStyle name="40% - Accent3 2 2 4 3 2 3" xfId="9693"/>
    <cellStyle name="40% - Accent3 2 2 4 3 3" xfId="9694"/>
    <cellStyle name="40% - Accent3 2 2 4 3 3 2" xfId="9695"/>
    <cellStyle name="40% - Accent3 2 2 4 3 3 2 2" xfId="9696"/>
    <cellStyle name="40% - Accent3 2 2 4 3 3 3" xfId="9697"/>
    <cellStyle name="40% - Accent3 2 2 4 3 4" xfId="9698"/>
    <cellStyle name="40% - Accent3 2 2 4 3 4 2" xfId="9699"/>
    <cellStyle name="40% - Accent3 2 2 4 3 5" xfId="9700"/>
    <cellStyle name="40% - Accent3 2 2 4 4" xfId="9701"/>
    <cellStyle name="40% - Accent3 2 2 4 4 2" xfId="9702"/>
    <cellStyle name="40% - Accent3 2 2 4 4 2 2" xfId="9703"/>
    <cellStyle name="40% - Accent3 2 2 4 4 3" xfId="9704"/>
    <cellStyle name="40% - Accent3 2 2 4 5" xfId="9705"/>
    <cellStyle name="40% - Accent3 2 2 4 5 2" xfId="9706"/>
    <cellStyle name="40% - Accent3 2 2 4 5 2 2" xfId="9707"/>
    <cellStyle name="40% - Accent3 2 2 4 5 3" xfId="9708"/>
    <cellStyle name="40% - Accent3 2 2 4 6" xfId="9709"/>
    <cellStyle name="40% - Accent3 2 2 4 6 2" xfId="9710"/>
    <cellStyle name="40% - Accent3 2 2 4 7" xfId="9711"/>
    <cellStyle name="40% - Accent3 2 2 5" xfId="9712"/>
    <cellStyle name="40% - Accent3 2 2 5 2" xfId="9713"/>
    <cellStyle name="40% - Accent3 2 2 5 2 2" xfId="9714"/>
    <cellStyle name="40% - Accent3 2 2 5 2 2 2" xfId="9715"/>
    <cellStyle name="40% - Accent3 2 2 5 2 2 2 2" xfId="9716"/>
    <cellStyle name="40% - Accent3 2 2 5 2 2 3" xfId="9717"/>
    <cellStyle name="40% - Accent3 2 2 5 2 3" xfId="9718"/>
    <cellStyle name="40% - Accent3 2 2 5 2 3 2" xfId="9719"/>
    <cellStyle name="40% - Accent3 2 2 5 2 3 2 2" xfId="9720"/>
    <cellStyle name="40% - Accent3 2 2 5 2 3 3" xfId="9721"/>
    <cellStyle name="40% - Accent3 2 2 5 2 4" xfId="9722"/>
    <cellStyle name="40% - Accent3 2 2 5 2 4 2" xfId="9723"/>
    <cellStyle name="40% - Accent3 2 2 5 2 5" xfId="9724"/>
    <cellStyle name="40% - Accent3 2 2 5 3" xfId="9725"/>
    <cellStyle name="40% - Accent3 2 2 5 3 2" xfId="9726"/>
    <cellStyle name="40% - Accent3 2 2 5 3 2 2" xfId="9727"/>
    <cellStyle name="40% - Accent3 2 2 5 3 3" xfId="9728"/>
    <cellStyle name="40% - Accent3 2 2 5 4" xfId="9729"/>
    <cellStyle name="40% - Accent3 2 2 5 4 2" xfId="9730"/>
    <cellStyle name="40% - Accent3 2 2 5 4 2 2" xfId="9731"/>
    <cellStyle name="40% - Accent3 2 2 5 4 3" xfId="9732"/>
    <cellStyle name="40% - Accent3 2 2 5 5" xfId="9733"/>
    <cellStyle name="40% - Accent3 2 2 5 5 2" xfId="9734"/>
    <cellStyle name="40% - Accent3 2 2 5 6" xfId="9735"/>
    <cellStyle name="40% - Accent3 2 2 6" xfId="9736"/>
    <cellStyle name="40% - Accent3 2 2 6 2" xfId="9737"/>
    <cellStyle name="40% - Accent3 2 2 6 2 2" xfId="9738"/>
    <cellStyle name="40% - Accent3 2 2 6 2 2 2" xfId="9739"/>
    <cellStyle name="40% - Accent3 2 2 6 2 3" xfId="9740"/>
    <cellStyle name="40% - Accent3 2 2 6 3" xfId="9741"/>
    <cellStyle name="40% - Accent3 2 2 6 3 2" xfId="9742"/>
    <cellStyle name="40% - Accent3 2 2 6 3 2 2" xfId="9743"/>
    <cellStyle name="40% - Accent3 2 2 6 3 3" xfId="9744"/>
    <cellStyle name="40% - Accent3 2 2 6 4" xfId="9745"/>
    <cellStyle name="40% - Accent3 2 2 6 4 2" xfId="9746"/>
    <cellStyle name="40% - Accent3 2 2 6 5" xfId="9747"/>
    <cellStyle name="40% - Accent3 2 2 7" xfId="9748"/>
    <cellStyle name="40% - Accent3 2 2 7 2" xfId="9749"/>
    <cellStyle name="40% - Accent3 2 2 7 2 2" xfId="9750"/>
    <cellStyle name="40% - Accent3 2 2 7 3" xfId="9751"/>
    <cellStyle name="40% - Accent3 2 2 8" xfId="9752"/>
    <cellStyle name="40% - Accent3 2 2 8 2" xfId="9753"/>
    <cellStyle name="40% - Accent3 2 2 8 2 2" xfId="9754"/>
    <cellStyle name="40% - Accent3 2 2 8 3" xfId="9755"/>
    <cellStyle name="40% - Accent3 2 2 9" xfId="9756"/>
    <cellStyle name="40% - Accent3 2 2 9 2" xfId="9757"/>
    <cellStyle name="40% - Accent3 2 3" xfId="9758"/>
    <cellStyle name="40% - Accent3 2 3 2" xfId="9759"/>
    <cellStyle name="40% - Accent3 2 3 2 2" xfId="9760"/>
    <cellStyle name="40% - Accent3 2 3 2 2 2" xfId="9761"/>
    <cellStyle name="40% - Accent3 2 3 2 2 2 2" xfId="9762"/>
    <cellStyle name="40% - Accent3 2 3 2 2 2 2 2" xfId="9763"/>
    <cellStyle name="40% - Accent3 2 3 2 2 2 2 2 2" xfId="9764"/>
    <cellStyle name="40% - Accent3 2 3 2 2 2 2 3" xfId="9765"/>
    <cellStyle name="40% - Accent3 2 3 2 2 2 3" xfId="9766"/>
    <cellStyle name="40% - Accent3 2 3 2 2 2 3 2" xfId="9767"/>
    <cellStyle name="40% - Accent3 2 3 2 2 2 3 2 2" xfId="9768"/>
    <cellStyle name="40% - Accent3 2 3 2 2 2 3 3" xfId="9769"/>
    <cellStyle name="40% - Accent3 2 3 2 2 2 4" xfId="9770"/>
    <cellStyle name="40% - Accent3 2 3 2 2 2 4 2" xfId="9771"/>
    <cellStyle name="40% - Accent3 2 3 2 2 2 5" xfId="9772"/>
    <cellStyle name="40% - Accent3 2 3 2 2 3" xfId="9773"/>
    <cellStyle name="40% - Accent3 2 3 2 2 3 2" xfId="9774"/>
    <cellStyle name="40% - Accent3 2 3 2 2 3 2 2" xfId="9775"/>
    <cellStyle name="40% - Accent3 2 3 2 2 3 3" xfId="9776"/>
    <cellStyle name="40% - Accent3 2 3 2 2 4" xfId="9777"/>
    <cellStyle name="40% - Accent3 2 3 2 2 4 2" xfId="9778"/>
    <cellStyle name="40% - Accent3 2 3 2 2 4 2 2" xfId="9779"/>
    <cellStyle name="40% - Accent3 2 3 2 2 4 3" xfId="9780"/>
    <cellStyle name="40% - Accent3 2 3 2 2 5" xfId="9781"/>
    <cellStyle name="40% - Accent3 2 3 2 2 5 2" xfId="9782"/>
    <cellStyle name="40% - Accent3 2 3 2 2 6" xfId="9783"/>
    <cellStyle name="40% - Accent3 2 3 2 3" xfId="9784"/>
    <cellStyle name="40% - Accent3 2 3 2 3 2" xfId="9785"/>
    <cellStyle name="40% - Accent3 2 3 2 3 2 2" xfId="9786"/>
    <cellStyle name="40% - Accent3 2 3 2 3 2 2 2" xfId="9787"/>
    <cellStyle name="40% - Accent3 2 3 2 3 2 3" xfId="9788"/>
    <cellStyle name="40% - Accent3 2 3 2 3 3" xfId="9789"/>
    <cellStyle name="40% - Accent3 2 3 2 3 3 2" xfId="9790"/>
    <cellStyle name="40% - Accent3 2 3 2 3 3 2 2" xfId="9791"/>
    <cellStyle name="40% - Accent3 2 3 2 3 3 3" xfId="9792"/>
    <cellStyle name="40% - Accent3 2 3 2 3 4" xfId="9793"/>
    <cellStyle name="40% - Accent3 2 3 2 3 4 2" xfId="9794"/>
    <cellStyle name="40% - Accent3 2 3 2 3 5" xfId="9795"/>
    <cellStyle name="40% - Accent3 2 3 2 4" xfId="9796"/>
    <cellStyle name="40% - Accent3 2 3 2 4 2" xfId="9797"/>
    <cellStyle name="40% - Accent3 2 3 2 4 2 2" xfId="9798"/>
    <cellStyle name="40% - Accent3 2 3 2 4 3" xfId="9799"/>
    <cellStyle name="40% - Accent3 2 3 2 5" xfId="9800"/>
    <cellStyle name="40% - Accent3 2 3 2 5 2" xfId="9801"/>
    <cellStyle name="40% - Accent3 2 3 2 5 2 2" xfId="9802"/>
    <cellStyle name="40% - Accent3 2 3 2 5 3" xfId="9803"/>
    <cellStyle name="40% - Accent3 2 3 2 6" xfId="9804"/>
    <cellStyle name="40% - Accent3 2 3 2 6 2" xfId="9805"/>
    <cellStyle name="40% - Accent3 2 3 2 7" xfId="9806"/>
    <cellStyle name="40% - Accent3 2 3 3" xfId="9807"/>
    <cellStyle name="40% - Accent3 2 3 3 2" xfId="9808"/>
    <cellStyle name="40% - Accent3 2 3 3 2 2" xfId="9809"/>
    <cellStyle name="40% - Accent3 2 3 3 2 2 2" xfId="9810"/>
    <cellStyle name="40% - Accent3 2 3 3 2 2 2 2" xfId="9811"/>
    <cellStyle name="40% - Accent3 2 3 3 2 2 3" xfId="9812"/>
    <cellStyle name="40% - Accent3 2 3 3 2 3" xfId="9813"/>
    <cellStyle name="40% - Accent3 2 3 3 2 3 2" xfId="9814"/>
    <cellStyle name="40% - Accent3 2 3 3 2 3 2 2" xfId="9815"/>
    <cellStyle name="40% - Accent3 2 3 3 2 3 3" xfId="9816"/>
    <cellStyle name="40% - Accent3 2 3 3 2 4" xfId="9817"/>
    <cellStyle name="40% - Accent3 2 3 3 2 4 2" xfId="9818"/>
    <cellStyle name="40% - Accent3 2 3 3 2 5" xfId="9819"/>
    <cellStyle name="40% - Accent3 2 3 3 3" xfId="9820"/>
    <cellStyle name="40% - Accent3 2 3 3 3 2" xfId="9821"/>
    <cellStyle name="40% - Accent3 2 3 3 3 2 2" xfId="9822"/>
    <cellStyle name="40% - Accent3 2 3 3 3 3" xfId="9823"/>
    <cellStyle name="40% - Accent3 2 3 3 4" xfId="9824"/>
    <cellStyle name="40% - Accent3 2 3 3 4 2" xfId="9825"/>
    <cellStyle name="40% - Accent3 2 3 3 4 2 2" xfId="9826"/>
    <cellStyle name="40% - Accent3 2 3 3 4 3" xfId="9827"/>
    <cellStyle name="40% - Accent3 2 3 3 5" xfId="9828"/>
    <cellStyle name="40% - Accent3 2 3 3 5 2" xfId="9829"/>
    <cellStyle name="40% - Accent3 2 3 3 6" xfId="9830"/>
    <cellStyle name="40% - Accent3 2 3 4" xfId="9831"/>
    <cellStyle name="40% - Accent3 2 3 4 2" xfId="9832"/>
    <cellStyle name="40% - Accent3 2 3 4 2 2" xfId="9833"/>
    <cellStyle name="40% - Accent3 2 3 4 2 2 2" xfId="9834"/>
    <cellStyle name="40% - Accent3 2 3 4 2 3" xfId="9835"/>
    <cellStyle name="40% - Accent3 2 3 4 3" xfId="9836"/>
    <cellStyle name="40% - Accent3 2 3 4 3 2" xfId="9837"/>
    <cellStyle name="40% - Accent3 2 3 4 3 2 2" xfId="9838"/>
    <cellStyle name="40% - Accent3 2 3 4 3 3" xfId="9839"/>
    <cellStyle name="40% - Accent3 2 3 4 4" xfId="9840"/>
    <cellStyle name="40% - Accent3 2 3 4 4 2" xfId="9841"/>
    <cellStyle name="40% - Accent3 2 3 4 5" xfId="9842"/>
    <cellStyle name="40% - Accent3 2 3 5" xfId="9843"/>
    <cellStyle name="40% - Accent3 2 3 5 2" xfId="9844"/>
    <cellStyle name="40% - Accent3 2 3 5 2 2" xfId="9845"/>
    <cellStyle name="40% - Accent3 2 3 5 3" xfId="9846"/>
    <cellStyle name="40% - Accent3 2 3 6" xfId="9847"/>
    <cellStyle name="40% - Accent3 2 3 6 2" xfId="9848"/>
    <cellStyle name="40% - Accent3 2 3 6 2 2" xfId="9849"/>
    <cellStyle name="40% - Accent3 2 3 6 3" xfId="9850"/>
    <cellStyle name="40% - Accent3 2 3 7" xfId="9851"/>
    <cellStyle name="40% - Accent3 2 3 7 2" xfId="9852"/>
    <cellStyle name="40% - Accent3 2 3 8" xfId="9853"/>
    <cellStyle name="40% - Accent3 2 4" xfId="9854"/>
    <cellStyle name="40% - Accent3 2 4 2" xfId="9855"/>
    <cellStyle name="40% - Accent3 2 4 2 2" xfId="9856"/>
    <cellStyle name="40% - Accent3 2 4 2 2 2" xfId="9857"/>
    <cellStyle name="40% - Accent3 2 4 2 2 2 2" xfId="9858"/>
    <cellStyle name="40% - Accent3 2 4 2 2 2 2 2" xfId="9859"/>
    <cellStyle name="40% - Accent3 2 4 2 2 2 2 2 2" xfId="9860"/>
    <cellStyle name="40% - Accent3 2 4 2 2 2 2 3" xfId="9861"/>
    <cellStyle name="40% - Accent3 2 4 2 2 2 3" xfId="9862"/>
    <cellStyle name="40% - Accent3 2 4 2 2 2 3 2" xfId="9863"/>
    <cellStyle name="40% - Accent3 2 4 2 2 2 3 2 2" xfId="9864"/>
    <cellStyle name="40% - Accent3 2 4 2 2 2 3 3" xfId="9865"/>
    <cellStyle name="40% - Accent3 2 4 2 2 2 4" xfId="9866"/>
    <cellStyle name="40% - Accent3 2 4 2 2 2 4 2" xfId="9867"/>
    <cellStyle name="40% - Accent3 2 4 2 2 2 5" xfId="9868"/>
    <cellStyle name="40% - Accent3 2 4 2 2 3" xfId="9869"/>
    <cellStyle name="40% - Accent3 2 4 2 2 3 2" xfId="9870"/>
    <cellStyle name="40% - Accent3 2 4 2 2 3 2 2" xfId="9871"/>
    <cellStyle name="40% - Accent3 2 4 2 2 3 3" xfId="9872"/>
    <cellStyle name="40% - Accent3 2 4 2 2 4" xfId="9873"/>
    <cellStyle name="40% - Accent3 2 4 2 2 4 2" xfId="9874"/>
    <cellStyle name="40% - Accent3 2 4 2 2 4 2 2" xfId="9875"/>
    <cellStyle name="40% - Accent3 2 4 2 2 4 3" xfId="9876"/>
    <cellStyle name="40% - Accent3 2 4 2 2 5" xfId="9877"/>
    <cellStyle name="40% - Accent3 2 4 2 2 5 2" xfId="9878"/>
    <cellStyle name="40% - Accent3 2 4 2 2 6" xfId="9879"/>
    <cellStyle name="40% - Accent3 2 4 2 3" xfId="9880"/>
    <cellStyle name="40% - Accent3 2 4 2 3 2" xfId="9881"/>
    <cellStyle name="40% - Accent3 2 4 2 3 2 2" xfId="9882"/>
    <cellStyle name="40% - Accent3 2 4 2 3 2 2 2" xfId="9883"/>
    <cellStyle name="40% - Accent3 2 4 2 3 2 3" xfId="9884"/>
    <cellStyle name="40% - Accent3 2 4 2 3 3" xfId="9885"/>
    <cellStyle name="40% - Accent3 2 4 2 3 3 2" xfId="9886"/>
    <cellStyle name="40% - Accent3 2 4 2 3 3 2 2" xfId="9887"/>
    <cellStyle name="40% - Accent3 2 4 2 3 3 3" xfId="9888"/>
    <cellStyle name="40% - Accent3 2 4 2 3 4" xfId="9889"/>
    <cellStyle name="40% - Accent3 2 4 2 3 4 2" xfId="9890"/>
    <cellStyle name="40% - Accent3 2 4 2 3 5" xfId="9891"/>
    <cellStyle name="40% - Accent3 2 4 2 4" xfId="9892"/>
    <cellStyle name="40% - Accent3 2 4 2 4 2" xfId="9893"/>
    <cellStyle name="40% - Accent3 2 4 2 4 2 2" xfId="9894"/>
    <cellStyle name="40% - Accent3 2 4 2 4 3" xfId="9895"/>
    <cellStyle name="40% - Accent3 2 4 2 5" xfId="9896"/>
    <cellStyle name="40% - Accent3 2 4 2 5 2" xfId="9897"/>
    <cellStyle name="40% - Accent3 2 4 2 5 2 2" xfId="9898"/>
    <cellStyle name="40% - Accent3 2 4 2 5 3" xfId="9899"/>
    <cellStyle name="40% - Accent3 2 4 2 6" xfId="9900"/>
    <cellStyle name="40% - Accent3 2 4 2 6 2" xfId="9901"/>
    <cellStyle name="40% - Accent3 2 4 2 7" xfId="9902"/>
    <cellStyle name="40% - Accent3 2 4 3" xfId="9903"/>
    <cellStyle name="40% - Accent3 2 4 3 2" xfId="9904"/>
    <cellStyle name="40% - Accent3 2 4 3 2 2" xfId="9905"/>
    <cellStyle name="40% - Accent3 2 4 3 2 2 2" xfId="9906"/>
    <cellStyle name="40% - Accent3 2 4 3 2 2 2 2" xfId="9907"/>
    <cellStyle name="40% - Accent3 2 4 3 2 2 3" xfId="9908"/>
    <cellStyle name="40% - Accent3 2 4 3 2 3" xfId="9909"/>
    <cellStyle name="40% - Accent3 2 4 3 2 3 2" xfId="9910"/>
    <cellStyle name="40% - Accent3 2 4 3 2 3 2 2" xfId="9911"/>
    <cellStyle name="40% - Accent3 2 4 3 2 3 3" xfId="9912"/>
    <cellStyle name="40% - Accent3 2 4 3 2 4" xfId="9913"/>
    <cellStyle name="40% - Accent3 2 4 3 2 4 2" xfId="9914"/>
    <cellStyle name="40% - Accent3 2 4 3 2 5" xfId="9915"/>
    <cellStyle name="40% - Accent3 2 4 3 3" xfId="9916"/>
    <cellStyle name="40% - Accent3 2 4 3 3 2" xfId="9917"/>
    <cellStyle name="40% - Accent3 2 4 3 3 2 2" xfId="9918"/>
    <cellStyle name="40% - Accent3 2 4 3 3 3" xfId="9919"/>
    <cellStyle name="40% - Accent3 2 4 3 4" xfId="9920"/>
    <cellStyle name="40% - Accent3 2 4 3 4 2" xfId="9921"/>
    <cellStyle name="40% - Accent3 2 4 3 4 2 2" xfId="9922"/>
    <cellStyle name="40% - Accent3 2 4 3 4 3" xfId="9923"/>
    <cellStyle name="40% - Accent3 2 4 3 5" xfId="9924"/>
    <cellStyle name="40% - Accent3 2 4 3 5 2" xfId="9925"/>
    <cellStyle name="40% - Accent3 2 4 3 6" xfId="9926"/>
    <cellStyle name="40% - Accent3 2 4 4" xfId="9927"/>
    <cellStyle name="40% - Accent3 2 4 4 2" xfId="9928"/>
    <cellStyle name="40% - Accent3 2 4 4 2 2" xfId="9929"/>
    <cellStyle name="40% - Accent3 2 4 4 2 2 2" xfId="9930"/>
    <cellStyle name="40% - Accent3 2 4 4 2 3" xfId="9931"/>
    <cellStyle name="40% - Accent3 2 4 4 3" xfId="9932"/>
    <cellStyle name="40% - Accent3 2 4 4 3 2" xfId="9933"/>
    <cellStyle name="40% - Accent3 2 4 4 3 2 2" xfId="9934"/>
    <cellStyle name="40% - Accent3 2 4 4 3 3" xfId="9935"/>
    <cellStyle name="40% - Accent3 2 4 4 4" xfId="9936"/>
    <cellStyle name="40% - Accent3 2 4 4 4 2" xfId="9937"/>
    <cellStyle name="40% - Accent3 2 4 4 5" xfId="9938"/>
    <cellStyle name="40% - Accent3 2 4 5" xfId="9939"/>
    <cellStyle name="40% - Accent3 2 4 5 2" xfId="9940"/>
    <cellStyle name="40% - Accent3 2 4 5 2 2" xfId="9941"/>
    <cellStyle name="40% - Accent3 2 4 5 3" xfId="9942"/>
    <cellStyle name="40% - Accent3 2 4 6" xfId="9943"/>
    <cellStyle name="40% - Accent3 2 4 6 2" xfId="9944"/>
    <cellStyle name="40% - Accent3 2 4 6 2 2" xfId="9945"/>
    <cellStyle name="40% - Accent3 2 4 6 3" xfId="9946"/>
    <cellStyle name="40% - Accent3 2 4 7" xfId="9947"/>
    <cellStyle name="40% - Accent3 2 4 7 2" xfId="9948"/>
    <cellStyle name="40% - Accent3 2 4 8" xfId="9949"/>
    <cellStyle name="40% - Accent3 2 5" xfId="9950"/>
    <cellStyle name="40% - Accent3 2 5 2" xfId="9951"/>
    <cellStyle name="40% - Accent3 2 5 2 2" xfId="9952"/>
    <cellStyle name="40% - Accent3 2 5 2 2 2" xfId="9953"/>
    <cellStyle name="40% - Accent3 2 5 2 2 2 2" xfId="9954"/>
    <cellStyle name="40% - Accent3 2 5 2 2 2 2 2" xfId="9955"/>
    <cellStyle name="40% - Accent3 2 5 2 2 2 3" xfId="9956"/>
    <cellStyle name="40% - Accent3 2 5 2 2 3" xfId="9957"/>
    <cellStyle name="40% - Accent3 2 5 2 2 3 2" xfId="9958"/>
    <cellStyle name="40% - Accent3 2 5 2 2 3 2 2" xfId="9959"/>
    <cellStyle name="40% - Accent3 2 5 2 2 3 3" xfId="9960"/>
    <cellStyle name="40% - Accent3 2 5 2 2 4" xfId="9961"/>
    <cellStyle name="40% - Accent3 2 5 2 2 4 2" xfId="9962"/>
    <cellStyle name="40% - Accent3 2 5 2 2 5" xfId="9963"/>
    <cellStyle name="40% - Accent3 2 5 2 3" xfId="9964"/>
    <cellStyle name="40% - Accent3 2 5 2 3 2" xfId="9965"/>
    <cellStyle name="40% - Accent3 2 5 2 3 2 2" xfId="9966"/>
    <cellStyle name="40% - Accent3 2 5 2 3 3" xfId="9967"/>
    <cellStyle name="40% - Accent3 2 5 2 4" xfId="9968"/>
    <cellStyle name="40% - Accent3 2 5 2 4 2" xfId="9969"/>
    <cellStyle name="40% - Accent3 2 5 2 4 2 2" xfId="9970"/>
    <cellStyle name="40% - Accent3 2 5 2 4 3" xfId="9971"/>
    <cellStyle name="40% - Accent3 2 5 2 5" xfId="9972"/>
    <cellStyle name="40% - Accent3 2 5 2 5 2" xfId="9973"/>
    <cellStyle name="40% - Accent3 2 5 2 6" xfId="9974"/>
    <cellStyle name="40% - Accent3 2 5 3" xfId="9975"/>
    <cellStyle name="40% - Accent3 2 5 3 2" xfId="9976"/>
    <cellStyle name="40% - Accent3 2 5 3 2 2" xfId="9977"/>
    <cellStyle name="40% - Accent3 2 5 3 2 2 2" xfId="9978"/>
    <cellStyle name="40% - Accent3 2 5 3 2 3" xfId="9979"/>
    <cellStyle name="40% - Accent3 2 5 3 3" xfId="9980"/>
    <cellStyle name="40% - Accent3 2 5 3 3 2" xfId="9981"/>
    <cellStyle name="40% - Accent3 2 5 3 3 2 2" xfId="9982"/>
    <cellStyle name="40% - Accent3 2 5 3 3 3" xfId="9983"/>
    <cellStyle name="40% - Accent3 2 5 3 4" xfId="9984"/>
    <cellStyle name="40% - Accent3 2 5 3 4 2" xfId="9985"/>
    <cellStyle name="40% - Accent3 2 5 3 5" xfId="9986"/>
    <cellStyle name="40% - Accent3 2 5 4" xfId="9987"/>
    <cellStyle name="40% - Accent3 2 5 4 2" xfId="9988"/>
    <cellStyle name="40% - Accent3 2 5 4 2 2" xfId="9989"/>
    <cellStyle name="40% - Accent3 2 5 4 3" xfId="9990"/>
    <cellStyle name="40% - Accent3 2 5 5" xfId="9991"/>
    <cellStyle name="40% - Accent3 2 5 5 2" xfId="9992"/>
    <cellStyle name="40% - Accent3 2 5 5 2 2" xfId="9993"/>
    <cellStyle name="40% - Accent3 2 5 5 3" xfId="9994"/>
    <cellStyle name="40% - Accent3 2 5 6" xfId="9995"/>
    <cellStyle name="40% - Accent3 2 5 6 2" xfId="9996"/>
    <cellStyle name="40% - Accent3 2 5 7" xfId="9997"/>
    <cellStyle name="40% - Accent3 2 6" xfId="9998"/>
    <cellStyle name="40% - Accent3 2 6 2" xfId="9999"/>
    <cellStyle name="40% - Accent3 2 6 2 2" xfId="10000"/>
    <cellStyle name="40% - Accent3 2 6 2 2 2" xfId="10001"/>
    <cellStyle name="40% - Accent3 2 6 2 2 2 2" xfId="10002"/>
    <cellStyle name="40% - Accent3 2 6 2 2 3" xfId="10003"/>
    <cellStyle name="40% - Accent3 2 6 2 3" xfId="10004"/>
    <cellStyle name="40% - Accent3 2 6 2 3 2" xfId="10005"/>
    <cellStyle name="40% - Accent3 2 6 2 3 2 2" xfId="10006"/>
    <cellStyle name="40% - Accent3 2 6 2 3 3" xfId="10007"/>
    <cellStyle name="40% - Accent3 2 6 2 4" xfId="10008"/>
    <cellStyle name="40% - Accent3 2 6 2 4 2" xfId="10009"/>
    <cellStyle name="40% - Accent3 2 6 2 5" xfId="10010"/>
    <cellStyle name="40% - Accent3 2 6 3" xfId="10011"/>
    <cellStyle name="40% - Accent3 2 6 3 2" xfId="10012"/>
    <cellStyle name="40% - Accent3 2 6 3 2 2" xfId="10013"/>
    <cellStyle name="40% - Accent3 2 6 3 3" xfId="10014"/>
    <cellStyle name="40% - Accent3 2 6 4" xfId="10015"/>
    <cellStyle name="40% - Accent3 2 6 4 2" xfId="10016"/>
    <cellStyle name="40% - Accent3 2 6 4 2 2" xfId="10017"/>
    <cellStyle name="40% - Accent3 2 6 4 3" xfId="10018"/>
    <cellStyle name="40% - Accent3 2 6 5" xfId="10019"/>
    <cellStyle name="40% - Accent3 2 6 5 2" xfId="10020"/>
    <cellStyle name="40% - Accent3 2 6 6" xfId="10021"/>
    <cellStyle name="40% - Accent3 2 7" xfId="10022"/>
    <cellStyle name="40% - Accent3 2 7 2" xfId="10023"/>
    <cellStyle name="40% - Accent3 2 7 2 2" xfId="10024"/>
    <cellStyle name="40% - Accent3 2 7 2 2 2" xfId="10025"/>
    <cellStyle name="40% - Accent3 2 7 2 3" xfId="10026"/>
    <cellStyle name="40% - Accent3 2 7 3" xfId="10027"/>
    <cellStyle name="40% - Accent3 2 7 3 2" xfId="10028"/>
    <cellStyle name="40% - Accent3 2 7 3 2 2" xfId="10029"/>
    <cellStyle name="40% - Accent3 2 7 3 3" xfId="10030"/>
    <cellStyle name="40% - Accent3 2 7 4" xfId="10031"/>
    <cellStyle name="40% - Accent3 2 7 4 2" xfId="10032"/>
    <cellStyle name="40% - Accent3 2 7 5" xfId="10033"/>
    <cellStyle name="40% - Accent3 2 8" xfId="10034"/>
    <cellStyle name="40% - Accent3 2 8 2" xfId="10035"/>
    <cellStyle name="40% - Accent3 2 8 2 2" xfId="10036"/>
    <cellStyle name="40% - Accent3 2 8 3" xfId="10037"/>
    <cellStyle name="40% - Accent3 2 9" xfId="10038"/>
    <cellStyle name="40% - Accent3 2 9 2" xfId="10039"/>
    <cellStyle name="40% - Accent3 2 9 2 2" xfId="10040"/>
    <cellStyle name="40% - Accent3 2 9 3" xfId="10041"/>
    <cellStyle name="40% - Accent3 3" xfId="10042"/>
    <cellStyle name="40% - Accent3 3 10" xfId="10043"/>
    <cellStyle name="40% - Accent3 3 2" xfId="10044"/>
    <cellStyle name="40% - Accent3 3 2 2" xfId="10045"/>
    <cellStyle name="40% - Accent3 3 2 2 2" xfId="10046"/>
    <cellStyle name="40% - Accent3 3 2 2 2 2" xfId="10047"/>
    <cellStyle name="40% - Accent3 3 2 2 2 2 2" xfId="10048"/>
    <cellStyle name="40% - Accent3 3 2 2 2 2 2 2" xfId="10049"/>
    <cellStyle name="40% - Accent3 3 2 2 2 2 2 2 2" xfId="10050"/>
    <cellStyle name="40% - Accent3 3 2 2 2 2 2 3" xfId="10051"/>
    <cellStyle name="40% - Accent3 3 2 2 2 2 3" xfId="10052"/>
    <cellStyle name="40% - Accent3 3 2 2 2 2 3 2" xfId="10053"/>
    <cellStyle name="40% - Accent3 3 2 2 2 2 3 2 2" xfId="10054"/>
    <cellStyle name="40% - Accent3 3 2 2 2 2 3 3" xfId="10055"/>
    <cellStyle name="40% - Accent3 3 2 2 2 2 4" xfId="10056"/>
    <cellStyle name="40% - Accent3 3 2 2 2 2 4 2" xfId="10057"/>
    <cellStyle name="40% - Accent3 3 2 2 2 2 5" xfId="10058"/>
    <cellStyle name="40% - Accent3 3 2 2 2 3" xfId="10059"/>
    <cellStyle name="40% - Accent3 3 2 2 2 3 2" xfId="10060"/>
    <cellStyle name="40% - Accent3 3 2 2 2 3 2 2" xfId="10061"/>
    <cellStyle name="40% - Accent3 3 2 2 2 3 3" xfId="10062"/>
    <cellStyle name="40% - Accent3 3 2 2 2 4" xfId="10063"/>
    <cellStyle name="40% - Accent3 3 2 2 2 4 2" xfId="10064"/>
    <cellStyle name="40% - Accent3 3 2 2 2 4 2 2" xfId="10065"/>
    <cellStyle name="40% - Accent3 3 2 2 2 4 3" xfId="10066"/>
    <cellStyle name="40% - Accent3 3 2 2 2 5" xfId="10067"/>
    <cellStyle name="40% - Accent3 3 2 2 2 5 2" xfId="10068"/>
    <cellStyle name="40% - Accent3 3 2 2 2 6" xfId="10069"/>
    <cellStyle name="40% - Accent3 3 2 2 3" xfId="10070"/>
    <cellStyle name="40% - Accent3 3 2 2 3 2" xfId="10071"/>
    <cellStyle name="40% - Accent3 3 2 2 3 2 2" xfId="10072"/>
    <cellStyle name="40% - Accent3 3 2 2 3 2 2 2" xfId="10073"/>
    <cellStyle name="40% - Accent3 3 2 2 3 2 3" xfId="10074"/>
    <cellStyle name="40% - Accent3 3 2 2 3 3" xfId="10075"/>
    <cellStyle name="40% - Accent3 3 2 2 3 3 2" xfId="10076"/>
    <cellStyle name="40% - Accent3 3 2 2 3 3 2 2" xfId="10077"/>
    <cellStyle name="40% - Accent3 3 2 2 3 3 3" xfId="10078"/>
    <cellStyle name="40% - Accent3 3 2 2 3 4" xfId="10079"/>
    <cellStyle name="40% - Accent3 3 2 2 3 4 2" xfId="10080"/>
    <cellStyle name="40% - Accent3 3 2 2 3 5" xfId="10081"/>
    <cellStyle name="40% - Accent3 3 2 2 4" xfId="10082"/>
    <cellStyle name="40% - Accent3 3 2 2 4 2" xfId="10083"/>
    <cellStyle name="40% - Accent3 3 2 2 4 2 2" xfId="10084"/>
    <cellStyle name="40% - Accent3 3 2 2 4 3" xfId="10085"/>
    <cellStyle name="40% - Accent3 3 2 2 5" xfId="10086"/>
    <cellStyle name="40% - Accent3 3 2 2 5 2" xfId="10087"/>
    <cellStyle name="40% - Accent3 3 2 2 5 2 2" xfId="10088"/>
    <cellStyle name="40% - Accent3 3 2 2 5 3" xfId="10089"/>
    <cellStyle name="40% - Accent3 3 2 2 6" xfId="10090"/>
    <cellStyle name="40% - Accent3 3 2 2 6 2" xfId="10091"/>
    <cellStyle name="40% - Accent3 3 2 2 7" xfId="10092"/>
    <cellStyle name="40% - Accent3 3 2 3" xfId="10093"/>
    <cellStyle name="40% - Accent3 3 2 3 2" xfId="10094"/>
    <cellStyle name="40% - Accent3 3 2 3 2 2" xfId="10095"/>
    <cellStyle name="40% - Accent3 3 2 3 2 2 2" xfId="10096"/>
    <cellStyle name="40% - Accent3 3 2 3 2 2 2 2" xfId="10097"/>
    <cellStyle name="40% - Accent3 3 2 3 2 2 3" xfId="10098"/>
    <cellStyle name="40% - Accent3 3 2 3 2 3" xfId="10099"/>
    <cellStyle name="40% - Accent3 3 2 3 2 3 2" xfId="10100"/>
    <cellStyle name="40% - Accent3 3 2 3 2 3 2 2" xfId="10101"/>
    <cellStyle name="40% - Accent3 3 2 3 2 3 3" xfId="10102"/>
    <cellStyle name="40% - Accent3 3 2 3 2 4" xfId="10103"/>
    <cellStyle name="40% - Accent3 3 2 3 2 4 2" xfId="10104"/>
    <cellStyle name="40% - Accent3 3 2 3 2 5" xfId="10105"/>
    <cellStyle name="40% - Accent3 3 2 3 3" xfId="10106"/>
    <cellStyle name="40% - Accent3 3 2 3 3 2" xfId="10107"/>
    <cellStyle name="40% - Accent3 3 2 3 3 2 2" xfId="10108"/>
    <cellStyle name="40% - Accent3 3 2 3 3 3" xfId="10109"/>
    <cellStyle name="40% - Accent3 3 2 3 4" xfId="10110"/>
    <cellStyle name="40% - Accent3 3 2 3 4 2" xfId="10111"/>
    <cellStyle name="40% - Accent3 3 2 3 4 2 2" xfId="10112"/>
    <cellStyle name="40% - Accent3 3 2 3 4 3" xfId="10113"/>
    <cellStyle name="40% - Accent3 3 2 3 5" xfId="10114"/>
    <cellStyle name="40% - Accent3 3 2 3 5 2" xfId="10115"/>
    <cellStyle name="40% - Accent3 3 2 3 6" xfId="10116"/>
    <cellStyle name="40% - Accent3 3 2 4" xfId="10117"/>
    <cellStyle name="40% - Accent3 3 2 4 2" xfId="10118"/>
    <cellStyle name="40% - Accent3 3 2 4 2 2" xfId="10119"/>
    <cellStyle name="40% - Accent3 3 2 4 2 2 2" xfId="10120"/>
    <cellStyle name="40% - Accent3 3 2 4 2 3" xfId="10121"/>
    <cellStyle name="40% - Accent3 3 2 4 3" xfId="10122"/>
    <cellStyle name="40% - Accent3 3 2 4 3 2" xfId="10123"/>
    <cellStyle name="40% - Accent3 3 2 4 3 2 2" xfId="10124"/>
    <cellStyle name="40% - Accent3 3 2 4 3 3" xfId="10125"/>
    <cellStyle name="40% - Accent3 3 2 4 4" xfId="10126"/>
    <cellStyle name="40% - Accent3 3 2 4 4 2" xfId="10127"/>
    <cellStyle name="40% - Accent3 3 2 4 5" xfId="10128"/>
    <cellStyle name="40% - Accent3 3 2 5" xfId="10129"/>
    <cellStyle name="40% - Accent3 3 2 5 2" xfId="10130"/>
    <cellStyle name="40% - Accent3 3 2 5 2 2" xfId="10131"/>
    <cellStyle name="40% - Accent3 3 2 5 3" xfId="10132"/>
    <cellStyle name="40% - Accent3 3 2 6" xfId="10133"/>
    <cellStyle name="40% - Accent3 3 2 6 2" xfId="10134"/>
    <cellStyle name="40% - Accent3 3 2 6 2 2" xfId="10135"/>
    <cellStyle name="40% - Accent3 3 2 6 3" xfId="10136"/>
    <cellStyle name="40% - Accent3 3 2 7" xfId="10137"/>
    <cellStyle name="40% - Accent3 3 2 7 2" xfId="10138"/>
    <cellStyle name="40% - Accent3 3 2 8" xfId="10139"/>
    <cellStyle name="40% - Accent3 3 3" xfId="10140"/>
    <cellStyle name="40% - Accent3 3 3 2" xfId="10141"/>
    <cellStyle name="40% - Accent3 3 3 2 2" xfId="10142"/>
    <cellStyle name="40% - Accent3 3 3 2 2 2" xfId="10143"/>
    <cellStyle name="40% - Accent3 3 3 2 2 2 2" xfId="10144"/>
    <cellStyle name="40% - Accent3 3 3 2 2 2 2 2" xfId="10145"/>
    <cellStyle name="40% - Accent3 3 3 2 2 2 2 2 2" xfId="10146"/>
    <cellStyle name="40% - Accent3 3 3 2 2 2 2 3" xfId="10147"/>
    <cellStyle name="40% - Accent3 3 3 2 2 2 3" xfId="10148"/>
    <cellStyle name="40% - Accent3 3 3 2 2 2 3 2" xfId="10149"/>
    <cellStyle name="40% - Accent3 3 3 2 2 2 3 2 2" xfId="10150"/>
    <cellStyle name="40% - Accent3 3 3 2 2 2 3 3" xfId="10151"/>
    <cellStyle name="40% - Accent3 3 3 2 2 2 4" xfId="10152"/>
    <cellStyle name="40% - Accent3 3 3 2 2 2 4 2" xfId="10153"/>
    <cellStyle name="40% - Accent3 3 3 2 2 2 5" xfId="10154"/>
    <cellStyle name="40% - Accent3 3 3 2 2 3" xfId="10155"/>
    <cellStyle name="40% - Accent3 3 3 2 2 3 2" xfId="10156"/>
    <cellStyle name="40% - Accent3 3 3 2 2 3 2 2" xfId="10157"/>
    <cellStyle name="40% - Accent3 3 3 2 2 3 3" xfId="10158"/>
    <cellStyle name="40% - Accent3 3 3 2 2 4" xfId="10159"/>
    <cellStyle name="40% - Accent3 3 3 2 2 4 2" xfId="10160"/>
    <cellStyle name="40% - Accent3 3 3 2 2 4 2 2" xfId="10161"/>
    <cellStyle name="40% - Accent3 3 3 2 2 4 3" xfId="10162"/>
    <cellStyle name="40% - Accent3 3 3 2 2 5" xfId="10163"/>
    <cellStyle name="40% - Accent3 3 3 2 2 5 2" xfId="10164"/>
    <cellStyle name="40% - Accent3 3 3 2 2 6" xfId="10165"/>
    <cellStyle name="40% - Accent3 3 3 2 3" xfId="10166"/>
    <cellStyle name="40% - Accent3 3 3 2 3 2" xfId="10167"/>
    <cellStyle name="40% - Accent3 3 3 2 3 2 2" xfId="10168"/>
    <cellStyle name="40% - Accent3 3 3 2 3 2 2 2" xfId="10169"/>
    <cellStyle name="40% - Accent3 3 3 2 3 2 3" xfId="10170"/>
    <cellStyle name="40% - Accent3 3 3 2 3 3" xfId="10171"/>
    <cellStyle name="40% - Accent3 3 3 2 3 3 2" xfId="10172"/>
    <cellStyle name="40% - Accent3 3 3 2 3 3 2 2" xfId="10173"/>
    <cellStyle name="40% - Accent3 3 3 2 3 3 3" xfId="10174"/>
    <cellStyle name="40% - Accent3 3 3 2 3 4" xfId="10175"/>
    <cellStyle name="40% - Accent3 3 3 2 3 4 2" xfId="10176"/>
    <cellStyle name="40% - Accent3 3 3 2 3 5" xfId="10177"/>
    <cellStyle name="40% - Accent3 3 3 2 4" xfId="10178"/>
    <cellStyle name="40% - Accent3 3 3 2 4 2" xfId="10179"/>
    <cellStyle name="40% - Accent3 3 3 2 4 2 2" xfId="10180"/>
    <cellStyle name="40% - Accent3 3 3 2 4 3" xfId="10181"/>
    <cellStyle name="40% - Accent3 3 3 2 5" xfId="10182"/>
    <cellStyle name="40% - Accent3 3 3 2 5 2" xfId="10183"/>
    <cellStyle name="40% - Accent3 3 3 2 5 2 2" xfId="10184"/>
    <cellStyle name="40% - Accent3 3 3 2 5 3" xfId="10185"/>
    <cellStyle name="40% - Accent3 3 3 2 6" xfId="10186"/>
    <cellStyle name="40% - Accent3 3 3 2 6 2" xfId="10187"/>
    <cellStyle name="40% - Accent3 3 3 2 7" xfId="10188"/>
    <cellStyle name="40% - Accent3 3 3 3" xfId="10189"/>
    <cellStyle name="40% - Accent3 3 3 3 2" xfId="10190"/>
    <cellStyle name="40% - Accent3 3 3 3 2 2" xfId="10191"/>
    <cellStyle name="40% - Accent3 3 3 3 2 2 2" xfId="10192"/>
    <cellStyle name="40% - Accent3 3 3 3 2 2 2 2" xfId="10193"/>
    <cellStyle name="40% - Accent3 3 3 3 2 2 3" xfId="10194"/>
    <cellStyle name="40% - Accent3 3 3 3 2 3" xfId="10195"/>
    <cellStyle name="40% - Accent3 3 3 3 2 3 2" xfId="10196"/>
    <cellStyle name="40% - Accent3 3 3 3 2 3 2 2" xfId="10197"/>
    <cellStyle name="40% - Accent3 3 3 3 2 3 3" xfId="10198"/>
    <cellStyle name="40% - Accent3 3 3 3 2 4" xfId="10199"/>
    <cellStyle name="40% - Accent3 3 3 3 2 4 2" xfId="10200"/>
    <cellStyle name="40% - Accent3 3 3 3 2 5" xfId="10201"/>
    <cellStyle name="40% - Accent3 3 3 3 3" xfId="10202"/>
    <cellStyle name="40% - Accent3 3 3 3 3 2" xfId="10203"/>
    <cellStyle name="40% - Accent3 3 3 3 3 2 2" xfId="10204"/>
    <cellStyle name="40% - Accent3 3 3 3 3 3" xfId="10205"/>
    <cellStyle name="40% - Accent3 3 3 3 4" xfId="10206"/>
    <cellStyle name="40% - Accent3 3 3 3 4 2" xfId="10207"/>
    <cellStyle name="40% - Accent3 3 3 3 4 2 2" xfId="10208"/>
    <cellStyle name="40% - Accent3 3 3 3 4 3" xfId="10209"/>
    <cellStyle name="40% - Accent3 3 3 3 5" xfId="10210"/>
    <cellStyle name="40% - Accent3 3 3 3 5 2" xfId="10211"/>
    <cellStyle name="40% - Accent3 3 3 3 6" xfId="10212"/>
    <cellStyle name="40% - Accent3 3 3 4" xfId="10213"/>
    <cellStyle name="40% - Accent3 3 3 4 2" xfId="10214"/>
    <cellStyle name="40% - Accent3 3 3 4 2 2" xfId="10215"/>
    <cellStyle name="40% - Accent3 3 3 4 2 2 2" xfId="10216"/>
    <cellStyle name="40% - Accent3 3 3 4 2 3" xfId="10217"/>
    <cellStyle name="40% - Accent3 3 3 4 3" xfId="10218"/>
    <cellStyle name="40% - Accent3 3 3 4 3 2" xfId="10219"/>
    <cellStyle name="40% - Accent3 3 3 4 3 2 2" xfId="10220"/>
    <cellStyle name="40% - Accent3 3 3 4 3 3" xfId="10221"/>
    <cellStyle name="40% - Accent3 3 3 4 4" xfId="10222"/>
    <cellStyle name="40% - Accent3 3 3 4 4 2" xfId="10223"/>
    <cellStyle name="40% - Accent3 3 3 4 5" xfId="10224"/>
    <cellStyle name="40% - Accent3 3 3 5" xfId="10225"/>
    <cellStyle name="40% - Accent3 3 3 5 2" xfId="10226"/>
    <cellStyle name="40% - Accent3 3 3 5 2 2" xfId="10227"/>
    <cellStyle name="40% - Accent3 3 3 5 3" xfId="10228"/>
    <cellStyle name="40% - Accent3 3 3 6" xfId="10229"/>
    <cellStyle name="40% - Accent3 3 3 6 2" xfId="10230"/>
    <cellStyle name="40% - Accent3 3 3 6 2 2" xfId="10231"/>
    <cellStyle name="40% - Accent3 3 3 6 3" xfId="10232"/>
    <cellStyle name="40% - Accent3 3 3 7" xfId="10233"/>
    <cellStyle name="40% - Accent3 3 3 7 2" xfId="10234"/>
    <cellStyle name="40% - Accent3 3 3 8" xfId="10235"/>
    <cellStyle name="40% - Accent3 3 4" xfId="10236"/>
    <cellStyle name="40% - Accent3 3 4 2" xfId="10237"/>
    <cellStyle name="40% - Accent3 3 4 2 2" xfId="10238"/>
    <cellStyle name="40% - Accent3 3 4 2 2 2" xfId="10239"/>
    <cellStyle name="40% - Accent3 3 4 2 2 2 2" xfId="10240"/>
    <cellStyle name="40% - Accent3 3 4 2 2 2 2 2" xfId="10241"/>
    <cellStyle name="40% - Accent3 3 4 2 2 2 3" xfId="10242"/>
    <cellStyle name="40% - Accent3 3 4 2 2 3" xfId="10243"/>
    <cellStyle name="40% - Accent3 3 4 2 2 3 2" xfId="10244"/>
    <cellStyle name="40% - Accent3 3 4 2 2 3 2 2" xfId="10245"/>
    <cellStyle name="40% - Accent3 3 4 2 2 3 3" xfId="10246"/>
    <cellStyle name="40% - Accent3 3 4 2 2 4" xfId="10247"/>
    <cellStyle name="40% - Accent3 3 4 2 2 4 2" xfId="10248"/>
    <cellStyle name="40% - Accent3 3 4 2 2 5" xfId="10249"/>
    <cellStyle name="40% - Accent3 3 4 2 3" xfId="10250"/>
    <cellStyle name="40% - Accent3 3 4 2 3 2" xfId="10251"/>
    <cellStyle name="40% - Accent3 3 4 2 3 2 2" xfId="10252"/>
    <cellStyle name="40% - Accent3 3 4 2 3 3" xfId="10253"/>
    <cellStyle name="40% - Accent3 3 4 2 4" xfId="10254"/>
    <cellStyle name="40% - Accent3 3 4 2 4 2" xfId="10255"/>
    <cellStyle name="40% - Accent3 3 4 2 4 2 2" xfId="10256"/>
    <cellStyle name="40% - Accent3 3 4 2 4 3" xfId="10257"/>
    <cellStyle name="40% - Accent3 3 4 2 5" xfId="10258"/>
    <cellStyle name="40% - Accent3 3 4 2 5 2" xfId="10259"/>
    <cellStyle name="40% - Accent3 3 4 2 6" xfId="10260"/>
    <cellStyle name="40% - Accent3 3 4 3" xfId="10261"/>
    <cellStyle name="40% - Accent3 3 4 3 2" xfId="10262"/>
    <cellStyle name="40% - Accent3 3 4 3 2 2" xfId="10263"/>
    <cellStyle name="40% - Accent3 3 4 3 2 2 2" xfId="10264"/>
    <cellStyle name="40% - Accent3 3 4 3 2 3" xfId="10265"/>
    <cellStyle name="40% - Accent3 3 4 3 3" xfId="10266"/>
    <cellStyle name="40% - Accent3 3 4 3 3 2" xfId="10267"/>
    <cellStyle name="40% - Accent3 3 4 3 3 2 2" xfId="10268"/>
    <cellStyle name="40% - Accent3 3 4 3 3 3" xfId="10269"/>
    <cellStyle name="40% - Accent3 3 4 3 4" xfId="10270"/>
    <cellStyle name="40% - Accent3 3 4 3 4 2" xfId="10271"/>
    <cellStyle name="40% - Accent3 3 4 3 5" xfId="10272"/>
    <cellStyle name="40% - Accent3 3 4 4" xfId="10273"/>
    <cellStyle name="40% - Accent3 3 4 4 2" xfId="10274"/>
    <cellStyle name="40% - Accent3 3 4 4 2 2" xfId="10275"/>
    <cellStyle name="40% - Accent3 3 4 4 3" xfId="10276"/>
    <cellStyle name="40% - Accent3 3 4 5" xfId="10277"/>
    <cellStyle name="40% - Accent3 3 4 5 2" xfId="10278"/>
    <cellStyle name="40% - Accent3 3 4 5 2 2" xfId="10279"/>
    <cellStyle name="40% - Accent3 3 4 5 3" xfId="10280"/>
    <cellStyle name="40% - Accent3 3 4 6" xfId="10281"/>
    <cellStyle name="40% - Accent3 3 4 6 2" xfId="10282"/>
    <cellStyle name="40% - Accent3 3 4 7" xfId="10283"/>
    <cellStyle name="40% - Accent3 3 5" xfId="10284"/>
    <cellStyle name="40% - Accent3 3 5 2" xfId="10285"/>
    <cellStyle name="40% - Accent3 3 5 2 2" xfId="10286"/>
    <cellStyle name="40% - Accent3 3 5 2 2 2" xfId="10287"/>
    <cellStyle name="40% - Accent3 3 5 2 2 2 2" xfId="10288"/>
    <cellStyle name="40% - Accent3 3 5 2 2 3" xfId="10289"/>
    <cellStyle name="40% - Accent3 3 5 2 3" xfId="10290"/>
    <cellStyle name="40% - Accent3 3 5 2 3 2" xfId="10291"/>
    <cellStyle name="40% - Accent3 3 5 2 3 2 2" xfId="10292"/>
    <cellStyle name="40% - Accent3 3 5 2 3 3" xfId="10293"/>
    <cellStyle name="40% - Accent3 3 5 2 4" xfId="10294"/>
    <cellStyle name="40% - Accent3 3 5 2 4 2" xfId="10295"/>
    <cellStyle name="40% - Accent3 3 5 2 5" xfId="10296"/>
    <cellStyle name="40% - Accent3 3 5 3" xfId="10297"/>
    <cellStyle name="40% - Accent3 3 5 3 2" xfId="10298"/>
    <cellStyle name="40% - Accent3 3 5 3 2 2" xfId="10299"/>
    <cellStyle name="40% - Accent3 3 5 3 3" xfId="10300"/>
    <cellStyle name="40% - Accent3 3 5 4" xfId="10301"/>
    <cellStyle name="40% - Accent3 3 5 4 2" xfId="10302"/>
    <cellStyle name="40% - Accent3 3 5 4 2 2" xfId="10303"/>
    <cellStyle name="40% - Accent3 3 5 4 3" xfId="10304"/>
    <cellStyle name="40% - Accent3 3 5 5" xfId="10305"/>
    <cellStyle name="40% - Accent3 3 5 5 2" xfId="10306"/>
    <cellStyle name="40% - Accent3 3 5 6" xfId="10307"/>
    <cellStyle name="40% - Accent3 3 6" xfId="10308"/>
    <cellStyle name="40% - Accent3 3 6 2" xfId="10309"/>
    <cellStyle name="40% - Accent3 3 6 2 2" xfId="10310"/>
    <cellStyle name="40% - Accent3 3 6 2 2 2" xfId="10311"/>
    <cellStyle name="40% - Accent3 3 6 2 3" xfId="10312"/>
    <cellStyle name="40% - Accent3 3 6 3" xfId="10313"/>
    <cellStyle name="40% - Accent3 3 6 3 2" xfId="10314"/>
    <cellStyle name="40% - Accent3 3 6 3 2 2" xfId="10315"/>
    <cellStyle name="40% - Accent3 3 6 3 3" xfId="10316"/>
    <cellStyle name="40% - Accent3 3 6 4" xfId="10317"/>
    <cellStyle name="40% - Accent3 3 6 4 2" xfId="10318"/>
    <cellStyle name="40% - Accent3 3 6 5" xfId="10319"/>
    <cellStyle name="40% - Accent3 3 7" xfId="10320"/>
    <cellStyle name="40% - Accent3 3 7 2" xfId="10321"/>
    <cellStyle name="40% - Accent3 3 7 2 2" xfId="10322"/>
    <cellStyle name="40% - Accent3 3 7 3" xfId="10323"/>
    <cellStyle name="40% - Accent3 3 8" xfId="10324"/>
    <cellStyle name="40% - Accent3 3 8 2" xfId="10325"/>
    <cellStyle name="40% - Accent3 3 8 2 2" xfId="10326"/>
    <cellStyle name="40% - Accent3 3 8 3" xfId="10327"/>
    <cellStyle name="40% - Accent3 3 9" xfId="10328"/>
    <cellStyle name="40% - Accent3 3 9 2" xfId="10329"/>
    <cellStyle name="40% - Accent3 4" xfId="10330"/>
    <cellStyle name="40% - Accent3 4 2" xfId="10331"/>
    <cellStyle name="40% - Accent3 4 2 2" xfId="10332"/>
    <cellStyle name="40% - Accent3 4 2 2 2" xfId="10333"/>
    <cellStyle name="40% - Accent3 4 2 2 2 2" xfId="10334"/>
    <cellStyle name="40% - Accent3 4 2 2 2 2 2" xfId="10335"/>
    <cellStyle name="40% - Accent3 4 2 2 2 2 2 2" xfId="10336"/>
    <cellStyle name="40% - Accent3 4 2 2 2 2 3" xfId="10337"/>
    <cellStyle name="40% - Accent3 4 2 2 2 3" xfId="10338"/>
    <cellStyle name="40% - Accent3 4 2 2 2 3 2" xfId="10339"/>
    <cellStyle name="40% - Accent3 4 2 2 2 3 2 2" xfId="10340"/>
    <cellStyle name="40% - Accent3 4 2 2 2 3 3" xfId="10341"/>
    <cellStyle name="40% - Accent3 4 2 2 2 4" xfId="10342"/>
    <cellStyle name="40% - Accent3 4 2 2 2 4 2" xfId="10343"/>
    <cellStyle name="40% - Accent3 4 2 2 2 5" xfId="10344"/>
    <cellStyle name="40% - Accent3 4 2 2 3" xfId="10345"/>
    <cellStyle name="40% - Accent3 4 2 2 3 2" xfId="10346"/>
    <cellStyle name="40% - Accent3 4 2 2 3 2 2" xfId="10347"/>
    <cellStyle name="40% - Accent3 4 2 2 3 3" xfId="10348"/>
    <cellStyle name="40% - Accent3 4 2 2 4" xfId="10349"/>
    <cellStyle name="40% - Accent3 4 2 2 4 2" xfId="10350"/>
    <cellStyle name="40% - Accent3 4 2 2 4 2 2" xfId="10351"/>
    <cellStyle name="40% - Accent3 4 2 2 4 3" xfId="10352"/>
    <cellStyle name="40% - Accent3 4 2 2 5" xfId="10353"/>
    <cellStyle name="40% - Accent3 4 2 2 5 2" xfId="10354"/>
    <cellStyle name="40% - Accent3 4 2 2 6" xfId="10355"/>
    <cellStyle name="40% - Accent3 4 2 3" xfId="10356"/>
    <cellStyle name="40% - Accent3 4 2 3 2" xfId="10357"/>
    <cellStyle name="40% - Accent3 4 2 3 2 2" xfId="10358"/>
    <cellStyle name="40% - Accent3 4 2 3 2 2 2" xfId="10359"/>
    <cellStyle name="40% - Accent3 4 2 3 2 3" xfId="10360"/>
    <cellStyle name="40% - Accent3 4 2 3 3" xfId="10361"/>
    <cellStyle name="40% - Accent3 4 2 3 3 2" xfId="10362"/>
    <cellStyle name="40% - Accent3 4 2 3 3 2 2" xfId="10363"/>
    <cellStyle name="40% - Accent3 4 2 3 3 3" xfId="10364"/>
    <cellStyle name="40% - Accent3 4 2 3 4" xfId="10365"/>
    <cellStyle name="40% - Accent3 4 2 3 4 2" xfId="10366"/>
    <cellStyle name="40% - Accent3 4 2 3 5" xfId="10367"/>
    <cellStyle name="40% - Accent3 4 2 4" xfId="10368"/>
    <cellStyle name="40% - Accent3 4 2 4 2" xfId="10369"/>
    <cellStyle name="40% - Accent3 4 2 4 2 2" xfId="10370"/>
    <cellStyle name="40% - Accent3 4 2 4 3" xfId="10371"/>
    <cellStyle name="40% - Accent3 4 2 5" xfId="10372"/>
    <cellStyle name="40% - Accent3 4 2 5 2" xfId="10373"/>
    <cellStyle name="40% - Accent3 4 2 5 2 2" xfId="10374"/>
    <cellStyle name="40% - Accent3 4 2 5 3" xfId="10375"/>
    <cellStyle name="40% - Accent3 4 2 6" xfId="10376"/>
    <cellStyle name="40% - Accent3 4 2 6 2" xfId="10377"/>
    <cellStyle name="40% - Accent3 4 2 7" xfId="10378"/>
    <cellStyle name="40% - Accent3 4 3" xfId="10379"/>
    <cellStyle name="40% - Accent3 4 3 2" xfId="10380"/>
    <cellStyle name="40% - Accent3 4 3 2 2" xfId="10381"/>
    <cellStyle name="40% - Accent3 4 3 2 2 2" xfId="10382"/>
    <cellStyle name="40% - Accent3 4 3 2 2 2 2" xfId="10383"/>
    <cellStyle name="40% - Accent3 4 3 2 2 3" xfId="10384"/>
    <cellStyle name="40% - Accent3 4 3 2 3" xfId="10385"/>
    <cellStyle name="40% - Accent3 4 3 2 3 2" xfId="10386"/>
    <cellStyle name="40% - Accent3 4 3 2 3 2 2" xfId="10387"/>
    <cellStyle name="40% - Accent3 4 3 2 3 3" xfId="10388"/>
    <cellStyle name="40% - Accent3 4 3 2 4" xfId="10389"/>
    <cellStyle name="40% - Accent3 4 3 2 4 2" xfId="10390"/>
    <cellStyle name="40% - Accent3 4 3 2 5" xfId="10391"/>
    <cellStyle name="40% - Accent3 4 3 3" xfId="10392"/>
    <cellStyle name="40% - Accent3 4 3 3 2" xfId="10393"/>
    <cellStyle name="40% - Accent3 4 3 3 2 2" xfId="10394"/>
    <cellStyle name="40% - Accent3 4 3 3 3" xfId="10395"/>
    <cellStyle name="40% - Accent3 4 3 4" xfId="10396"/>
    <cellStyle name="40% - Accent3 4 3 4 2" xfId="10397"/>
    <cellStyle name="40% - Accent3 4 3 4 2 2" xfId="10398"/>
    <cellStyle name="40% - Accent3 4 3 4 3" xfId="10399"/>
    <cellStyle name="40% - Accent3 4 3 5" xfId="10400"/>
    <cellStyle name="40% - Accent3 4 3 5 2" xfId="10401"/>
    <cellStyle name="40% - Accent3 4 3 6" xfId="10402"/>
    <cellStyle name="40% - Accent3 4 4" xfId="10403"/>
    <cellStyle name="40% - Accent3 4 4 2" xfId="10404"/>
    <cellStyle name="40% - Accent3 4 4 2 2" xfId="10405"/>
    <cellStyle name="40% - Accent3 4 4 2 2 2" xfId="10406"/>
    <cellStyle name="40% - Accent3 4 4 2 3" xfId="10407"/>
    <cellStyle name="40% - Accent3 4 4 3" xfId="10408"/>
    <cellStyle name="40% - Accent3 4 4 3 2" xfId="10409"/>
    <cellStyle name="40% - Accent3 4 4 3 2 2" xfId="10410"/>
    <cellStyle name="40% - Accent3 4 4 3 3" xfId="10411"/>
    <cellStyle name="40% - Accent3 4 4 4" xfId="10412"/>
    <cellStyle name="40% - Accent3 4 4 4 2" xfId="10413"/>
    <cellStyle name="40% - Accent3 4 4 5" xfId="10414"/>
    <cellStyle name="40% - Accent3 4 5" xfId="10415"/>
    <cellStyle name="40% - Accent3 4 5 2" xfId="10416"/>
    <cellStyle name="40% - Accent3 4 5 2 2" xfId="10417"/>
    <cellStyle name="40% - Accent3 4 5 3" xfId="10418"/>
    <cellStyle name="40% - Accent3 4 6" xfId="10419"/>
    <cellStyle name="40% - Accent3 4 6 2" xfId="10420"/>
    <cellStyle name="40% - Accent3 4 6 2 2" xfId="10421"/>
    <cellStyle name="40% - Accent3 4 6 3" xfId="10422"/>
    <cellStyle name="40% - Accent3 4 7" xfId="10423"/>
    <cellStyle name="40% - Accent3 4 7 2" xfId="10424"/>
    <cellStyle name="40% - Accent3 4 8" xfId="10425"/>
    <cellStyle name="40% - Accent3 5" xfId="10426"/>
    <cellStyle name="40% - Accent3 5 2" xfId="10427"/>
    <cellStyle name="40% - Accent3 5 2 2" xfId="10428"/>
    <cellStyle name="40% - Accent3 5 2 2 2" xfId="10429"/>
    <cellStyle name="40% - Accent3 5 2 2 2 2" xfId="10430"/>
    <cellStyle name="40% - Accent3 5 2 2 2 2 2" xfId="10431"/>
    <cellStyle name="40% - Accent3 5 2 2 2 2 2 2" xfId="10432"/>
    <cellStyle name="40% - Accent3 5 2 2 2 2 3" xfId="10433"/>
    <cellStyle name="40% - Accent3 5 2 2 2 3" xfId="10434"/>
    <cellStyle name="40% - Accent3 5 2 2 2 3 2" xfId="10435"/>
    <cellStyle name="40% - Accent3 5 2 2 2 3 2 2" xfId="10436"/>
    <cellStyle name="40% - Accent3 5 2 2 2 3 3" xfId="10437"/>
    <cellStyle name="40% - Accent3 5 2 2 2 4" xfId="10438"/>
    <cellStyle name="40% - Accent3 5 2 2 2 4 2" xfId="10439"/>
    <cellStyle name="40% - Accent3 5 2 2 2 5" xfId="10440"/>
    <cellStyle name="40% - Accent3 5 2 2 3" xfId="10441"/>
    <cellStyle name="40% - Accent3 5 2 2 3 2" xfId="10442"/>
    <cellStyle name="40% - Accent3 5 2 2 3 2 2" xfId="10443"/>
    <cellStyle name="40% - Accent3 5 2 2 3 3" xfId="10444"/>
    <cellStyle name="40% - Accent3 5 2 2 4" xfId="10445"/>
    <cellStyle name="40% - Accent3 5 2 2 4 2" xfId="10446"/>
    <cellStyle name="40% - Accent3 5 2 2 4 2 2" xfId="10447"/>
    <cellStyle name="40% - Accent3 5 2 2 4 3" xfId="10448"/>
    <cellStyle name="40% - Accent3 5 2 2 5" xfId="10449"/>
    <cellStyle name="40% - Accent3 5 2 2 5 2" xfId="10450"/>
    <cellStyle name="40% - Accent3 5 2 2 6" xfId="10451"/>
    <cellStyle name="40% - Accent3 5 2 3" xfId="10452"/>
    <cellStyle name="40% - Accent3 5 2 3 2" xfId="10453"/>
    <cellStyle name="40% - Accent3 5 2 3 2 2" xfId="10454"/>
    <cellStyle name="40% - Accent3 5 2 3 2 2 2" xfId="10455"/>
    <cellStyle name="40% - Accent3 5 2 3 2 3" xfId="10456"/>
    <cellStyle name="40% - Accent3 5 2 3 3" xfId="10457"/>
    <cellStyle name="40% - Accent3 5 2 3 3 2" xfId="10458"/>
    <cellStyle name="40% - Accent3 5 2 3 3 2 2" xfId="10459"/>
    <cellStyle name="40% - Accent3 5 2 3 3 3" xfId="10460"/>
    <cellStyle name="40% - Accent3 5 2 3 4" xfId="10461"/>
    <cellStyle name="40% - Accent3 5 2 3 4 2" xfId="10462"/>
    <cellStyle name="40% - Accent3 5 2 3 5" xfId="10463"/>
    <cellStyle name="40% - Accent3 5 2 4" xfId="10464"/>
    <cellStyle name="40% - Accent3 5 2 4 2" xfId="10465"/>
    <cellStyle name="40% - Accent3 5 2 4 2 2" xfId="10466"/>
    <cellStyle name="40% - Accent3 5 2 4 3" xfId="10467"/>
    <cellStyle name="40% - Accent3 5 2 5" xfId="10468"/>
    <cellStyle name="40% - Accent3 5 2 5 2" xfId="10469"/>
    <cellStyle name="40% - Accent3 5 2 5 2 2" xfId="10470"/>
    <cellStyle name="40% - Accent3 5 2 5 3" xfId="10471"/>
    <cellStyle name="40% - Accent3 5 2 6" xfId="10472"/>
    <cellStyle name="40% - Accent3 5 2 6 2" xfId="10473"/>
    <cellStyle name="40% - Accent3 5 2 7" xfId="10474"/>
    <cellStyle name="40% - Accent3 5 3" xfId="10475"/>
    <cellStyle name="40% - Accent3 5 3 2" xfId="10476"/>
    <cellStyle name="40% - Accent3 5 3 2 2" xfId="10477"/>
    <cellStyle name="40% - Accent3 5 3 2 2 2" xfId="10478"/>
    <cellStyle name="40% - Accent3 5 3 2 2 2 2" xfId="10479"/>
    <cellStyle name="40% - Accent3 5 3 2 2 3" xfId="10480"/>
    <cellStyle name="40% - Accent3 5 3 2 3" xfId="10481"/>
    <cellStyle name="40% - Accent3 5 3 2 3 2" xfId="10482"/>
    <cellStyle name="40% - Accent3 5 3 2 3 2 2" xfId="10483"/>
    <cellStyle name="40% - Accent3 5 3 2 3 3" xfId="10484"/>
    <cellStyle name="40% - Accent3 5 3 2 4" xfId="10485"/>
    <cellStyle name="40% - Accent3 5 3 2 4 2" xfId="10486"/>
    <cellStyle name="40% - Accent3 5 3 2 5" xfId="10487"/>
    <cellStyle name="40% - Accent3 5 3 3" xfId="10488"/>
    <cellStyle name="40% - Accent3 5 3 3 2" xfId="10489"/>
    <cellStyle name="40% - Accent3 5 3 3 2 2" xfId="10490"/>
    <cellStyle name="40% - Accent3 5 3 3 3" xfId="10491"/>
    <cellStyle name="40% - Accent3 5 3 4" xfId="10492"/>
    <cellStyle name="40% - Accent3 5 3 4 2" xfId="10493"/>
    <cellStyle name="40% - Accent3 5 3 4 2 2" xfId="10494"/>
    <cellStyle name="40% - Accent3 5 3 4 3" xfId="10495"/>
    <cellStyle name="40% - Accent3 5 3 5" xfId="10496"/>
    <cellStyle name="40% - Accent3 5 3 5 2" xfId="10497"/>
    <cellStyle name="40% - Accent3 5 3 6" xfId="10498"/>
    <cellStyle name="40% - Accent3 5 4" xfId="10499"/>
    <cellStyle name="40% - Accent3 5 4 2" xfId="10500"/>
    <cellStyle name="40% - Accent3 5 4 2 2" xfId="10501"/>
    <cellStyle name="40% - Accent3 5 4 2 2 2" xfId="10502"/>
    <cellStyle name="40% - Accent3 5 4 2 3" xfId="10503"/>
    <cellStyle name="40% - Accent3 5 4 3" xfId="10504"/>
    <cellStyle name="40% - Accent3 5 4 3 2" xfId="10505"/>
    <cellStyle name="40% - Accent3 5 4 3 2 2" xfId="10506"/>
    <cellStyle name="40% - Accent3 5 4 3 3" xfId="10507"/>
    <cellStyle name="40% - Accent3 5 4 4" xfId="10508"/>
    <cellStyle name="40% - Accent3 5 4 4 2" xfId="10509"/>
    <cellStyle name="40% - Accent3 5 4 5" xfId="10510"/>
    <cellStyle name="40% - Accent3 5 5" xfId="10511"/>
    <cellStyle name="40% - Accent3 5 5 2" xfId="10512"/>
    <cellStyle name="40% - Accent3 5 5 2 2" xfId="10513"/>
    <cellStyle name="40% - Accent3 5 5 3" xfId="10514"/>
    <cellStyle name="40% - Accent3 5 6" xfId="10515"/>
    <cellStyle name="40% - Accent3 5 6 2" xfId="10516"/>
    <cellStyle name="40% - Accent3 5 6 2 2" xfId="10517"/>
    <cellStyle name="40% - Accent3 5 6 3" xfId="10518"/>
    <cellStyle name="40% - Accent3 5 7" xfId="10519"/>
    <cellStyle name="40% - Accent3 5 7 2" xfId="10520"/>
    <cellStyle name="40% - Accent3 5 8" xfId="10521"/>
    <cellStyle name="40% - Accent3 6" xfId="10522"/>
    <cellStyle name="40% - Accent3 6 2" xfId="10523"/>
    <cellStyle name="40% - Accent3 6 2 2" xfId="10524"/>
    <cellStyle name="40% - Accent3 6 2 2 2" xfId="10525"/>
    <cellStyle name="40% - Accent3 6 2 2 2 2" xfId="10526"/>
    <cellStyle name="40% - Accent3 6 2 2 2 2 2" xfId="10527"/>
    <cellStyle name="40% - Accent3 6 2 2 2 3" xfId="10528"/>
    <cellStyle name="40% - Accent3 6 2 2 3" xfId="10529"/>
    <cellStyle name="40% - Accent3 6 2 2 3 2" xfId="10530"/>
    <cellStyle name="40% - Accent3 6 2 2 3 2 2" xfId="10531"/>
    <cellStyle name="40% - Accent3 6 2 2 3 3" xfId="10532"/>
    <cellStyle name="40% - Accent3 6 2 2 4" xfId="10533"/>
    <cellStyle name="40% - Accent3 6 2 2 4 2" xfId="10534"/>
    <cellStyle name="40% - Accent3 6 2 2 5" xfId="10535"/>
    <cellStyle name="40% - Accent3 6 2 3" xfId="10536"/>
    <cellStyle name="40% - Accent3 6 2 3 2" xfId="10537"/>
    <cellStyle name="40% - Accent3 6 2 3 2 2" xfId="10538"/>
    <cellStyle name="40% - Accent3 6 2 3 3" xfId="10539"/>
    <cellStyle name="40% - Accent3 6 2 4" xfId="10540"/>
    <cellStyle name="40% - Accent3 6 2 4 2" xfId="10541"/>
    <cellStyle name="40% - Accent3 6 2 4 2 2" xfId="10542"/>
    <cellStyle name="40% - Accent3 6 2 4 3" xfId="10543"/>
    <cellStyle name="40% - Accent3 6 2 5" xfId="10544"/>
    <cellStyle name="40% - Accent3 6 2 5 2" xfId="10545"/>
    <cellStyle name="40% - Accent3 6 2 6" xfId="10546"/>
    <cellStyle name="40% - Accent3 6 3" xfId="10547"/>
    <cellStyle name="40% - Accent3 6 3 2" xfId="10548"/>
    <cellStyle name="40% - Accent3 6 3 2 2" xfId="10549"/>
    <cellStyle name="40% - Accent3 6 3 2 2 2" xfId="10550"/>
    <cellStyle name="40% - Accent3 6 3 2 3" xfId="10551"/>
    <cellStyle name="40% - Accent3 6 3 3" xfId="10552"/>
    <cellStyle name="40% - Accent3 6 3 3 2" xfId="10553"/>
    <cellStyle name="40% - Accent3 6 3 3 2 2" xfId="10554"/>
    <cellStyle name="40% - Accent3 6 3 3 3" xfId="10555"/>
    <cellStyle name="40% - Accent3 6 3 4" xfId="10556"/>
    <cellStyle name="40% - Accent3 6 3 4 2" xfId="10557"/>
    <cellStyle name="40% - Accent3 6 3 5" xfId="10558"/>
    <cellStyle name="40% - Accent3 6 4" xfId="10559"/>
    <cellStyle name="40% - Accent3 6 4 2" xfId="10560"/>
    <cellStyle name="40% - Accent3 6 4 2 2" xfId="10561"/>
    <cellStyle name="40% - Accent3 6 4 3" xfId="10562"/>
    <cellStyle name="40% - Accent3 6 5" xfId="10563"/>
    <cellStyle name="40% - Accent3 6 5 2" xfId="10564"/>
    <cellStyle name="40% - Accent3 6 5 2 2" xfId="10565"/>
    <cellStyle name="40% - Accent3 6 5 3" xfId="10566"/>
    <cellStyle name="40% - Accent3 6 6" xfId="10567"/>
    <cellStyle name="40% - Accent3 6 6 2" xfId="10568"/>
    <cellStyle name="40% - Accent3 6 7" xfId="10569"/>
    <cellStyle name="40% - Accent3 7" xfId="10570"/>
    <cellStyle name="40% - Accent3 7 2" xfId="10571"/>
    <cellStyle name="40% - Accent3 7 2 2" xfId="10572"/>
    <cellStyle name="40% - Accent3 7 2 2 2" xfId="10573"/>
    <cellStyle name="40% - Accent3 7 2 2 2 2" xfId="10574"/>
    <cellStyle name="40% - Accent3 7 2 2 3" xfId="10575"/>
    <cellStyle name="40% - Accent3 7 2 3" xfId="10576"/>
    <cellStyle name="40% - Accent3 7 2 3 2" xfId="10577"/>
    <cellStyle name="40% - Accent3 7 2 3 2 2" xfId="10578"/>
    <cellStyle name="40% - Accent3 7 2 3 3" xfId="10579"/>
    <cellStyle name="40% - Accent3 7 2 4" xfId="10580"/>
    <cellStyle name="40% - Accent3 7 2 4 2" xfId="10581"/>
    <cellStyle name="40% - Accent3 7 2 5" xfId="10582"/>
    <cellStyle name="40% - Accent3 7 3" xfId="10583"/>
    <cellStyle name="40% - Accent3 7 3 2" xfId="10584"/>
    <cellStyle name="40% - Accent3 7 3 2 2" xfId="10585"/>
    <cellStyle name="40% - Accent3 7 3 3" xfId="10586"/>
    <cellStyle name="40% - Accent3 7 4" xfId="10587"/>
    <cellStyle name="40% - Accent3 7 4 2" xfId="10588"/>
    <cellStyle name="40% - Accent3 7 4 2 2" xfId="10589"/>
    <cellStyle name="40% - Accent3 7 4 3" xfId="10590"/>
    <cellStyle name="40% - Accent3 7 5" xfId="10591"/>
    <cellStyle name="40% - Accent3 7 5 2" xfId="10592"/>
    <cellStyle name="40% - Accent3 7 6" xfId="10593"/>
    <cellStyle name="40% - Accent3 8" xfId="10594"/>
    <cellStyle name="40% - Accent3 8 2" xfId="10595"/>
    <cellStyle name="40% - Accent3 8 2 2" xfId="10596"/>
    <cellStyle name="40% - Accent3 8 2 2 2" xfId="10597"/>
    <cellStyle name="40% - Accent3 8 2 2 2 2" xfId="10598"/>
    <cellStyle name="40% - Accent3 8 2 2 3" xfId="10599"/>
    <cellStyle name="40% - Accent3 8 2 3" xfId="10600"/>
    <cellStyle name="40% - Accent3 8 2 3 2" xfId="10601"/>
    <cellStyle name="40% - Accent3 8 2 3 2 2" xfId="10602"/>
    <cellStyle name="40% - Accent3 8 2 3 3" xfId="10603"/>
    <cellStyle name="40% - Accent3 8 2 4" xfId="10604"/>
    <cellStyle name="40% - Accent3 8 2 4 2" xfId="10605"/>
    <cellStyle name="40% - Accent3 8 2 5" xfId="10606"/>
    <cellStyle name="40% - Accent3 8 3" xfId="10607"/>
    <cellStyle name="40% - Accent3 8 3 2" xfId="10608"/>
    <cellStyle name="40% - Accent3 8 3 2 2" xfId="10609"/>
    <cellStyle name="40% - Accent3 8 3 3" xfId="10610"/>
    <cellStyle name="40% - Accent3 8 4" xfId="10611"/>
    <cellStyle name="40% - Accent3 8 4 2" xfId="10612"/>
    <cellStyle name="40% - Accent3 8 4 2 2" xfId="10613"/>
    <cellStyle name="40% - Accent3 8 4 3" xfId="10614"/>
    <cellStyle name="40% - Accent3 8 5" xfId="10615"/>
    <cellStyle name="40% - Accent3 8 5 2" xfId="10616"/>
    <cellStyle name="40% - Accent3 8 6" xfId="10617"/>
    <cellStyle name="40% - Accent3 9" xfId="10618"/>
    <cellStyle name="40% - Accent3 9 2" xfId="10619"/>
    <cellStyle name="40% - Accent3 9 2 2" xfId="10620"/>
    <cellStyle name="40% - Accent3 9 2 2 2" xfId="10621"/>
    <cellStyle name="40% - Accent3 9 2 3" xfId="10622"/>
    <cellStyle name="40% - Accent3 9 3" xfId="10623"/>
    <cellStyle name="40% - Accent3 9 3 2" xfId="10624"/>
    <cellStyle name="40% - Accent3 9 3 2 2" xfId="10625"/>
    <cellStyle name="40% - Accent3 9 3 3" xfId="10626"/>
    <cellStyle name="40% - Accent3 9 4" xfId="10627"/>
    <cellStyle name="40% - Accent3 9 4 2" xfId="10628"/>
    <cellStyle name="40% - Accent3 9 5" xfId="10629"/>
    <cellStyle name="40% - Accent4 10" xfId="10630"/>
    <cellStyle name="40% - Accent4 10 2" xfId="10631"/>
    <cellStyle name="40% - Accent4 10 2 2" xfId="10632"/>
    <cellStyle name="40% - Accent4 10 3" xfId="10633"/>
    <cellStyle name="40% - Accent4 11" xfId="10634"/>
    <cellStyle name="40% - Accent4 11 2" xfId="10635"/>
    <cellStyle name="40% - Accent4 11 2 2" xfId="10636"/>
    <cellStyle name="40% - Accent4 11 3" xfId="10637"/>
    <cellStyle name="40% - Accent4 12" xfId="10638"/>
    <cellStyle name="40% - Accent4 12 2" xfId="10639"/>
    <cellStyle name="40% - Accent4 12 2 2" xfId="10640"/>
    <cellStyle name="40% - Accent4 12 3" xfId="10641"/>
    <cellStyle name="40% - Accent4 13" xfId="10642"/>
    <cellStyle name="40% - Accent4 13 2" xfId="10643"/>
    <cellStyle name="40% - Accent4 14" xfId="10644"/>
    <cellStyle name="40% - Accent4 14 2" xfId="10645"/>
    <cellStyle name="40% - Accent4 15" xfId="10646"/>
    <cellStyle name="40% - Accent4 2" xfId="10647"/>
    <cellStyle name="40% - Accent4 2 10" xfId="10648"/>
    <cellStyle name="40% - Accent4 2 10 2" xfId="10649"/>
    <cellStyle name="40% - Accent4 2 11" xfId="10650"/>
    <cellStyle name="40% - Accent4 2 2" xfId="10651"/>
    <cellStyle name="40% - Accent4 2 2 10" xfId="10652"/>
    <cellStyle name="40% - Accent4 2 2 2" xfId="10653"/>
    <cellStyle name="40% - Accent4 2 2 2 2" xfId="10654"/>
    <cellStyle name="40% - Accent4 2 2 2 2 2" xfId="10655"/>
    <cellStyle name="40% - Accent4 2 2 2 2 2 2" xfId="10656"/>
    <cellStyle name="40% - Accent4 2 2 2 2 2 2 2" xfId="10657"/>
    <cellStyle name="40% - Accent4 2 2 2 2 2 2 2 2" xfId="10658"/>
    <cellStyle name="40% - Accent4 2 2 2 2 2 2 2 2 2" xfId="10659"/>
    <cellStyle name="40% - Accent4 2 2 2 2 2 2 2 3" xfId="10660"/>
    <cellStyle name="40% - Accent4 2 2 2 2 2 2 3" xfId="10661"/>
    <cellStyle name="40% - Accent4 2 2 2 2 2 2 3 2" xfId="10662"/>
    <cellStyle name="40% - Accent4 2 2 2 2 2 2 3 2 2" xfId="10663"/>
    <cellStyle name="40% - Accent4 2 2 2 2 2 2 3 3" xfId="10664"/>
    <cellStyle name="40% - Accent4 2 2 2 2 2 2 4" xfId="10665"/>
    <cellStyle name="40% - Accent4 2 2 2 2 2 2 4 2" xfId="10666"/>
    <cellStyle name="40% - Accent4 2 2 2 2 2 2 5" xfId="10667"/>
    <cellStyle name="40% - Accent4 2 2 2 2 2 3" xfId="10668"/>
    <cellStyle name="40% - Accent4 2 2 2 2 2 3 2" xfId="10669"/>
    <cellStyle name="40% - Accent4 2 2 2 2 2 3 2 2" xfId="10670"/>
    <cellStyle name="40% - Accent4 2 2 2 2 2 3 3" xfId="10671"/>
    <cellStyle name="40% - Accent4 2 2 2 2 2 4" xfId="10672"/>
    <cellStyle name="40% - Accent4 2 2 2 2 2 4 2" xfId="10673"/>
    <cellStyle name="40% - Accent4 2 2 2 2 2 4 2 2" xfId="10674"/>
    <cellStyle name="40% - Accent4 2 2 2 2 2 4 3" xfId="10675"/>
    <cellStyle name="40% - Accent4 2 2 2 2 2 5" xfId="10676"/>
    <cellStyle name="40% - Accent4 2 2 2 2 2 5 2" xfId="10677"/>
    <cellStyle name="40% - Accent4 2 2 2 2 2 6" xfId="10678"/>
    <cellStyle name="40% - Accent4 2 2 2 2 3" xfId="10679"/>
    <cellStyle name="40% - Accent4 2 2 2 2 3 2" xfId="10680"/>
    <cellStyle name="40% - Accent4 2 2 2 2 3 2 2" xfId="10681"/>
    <cellStyle name="40% - Accent4 2 2 2 2 3 2 2 2" xfId="10682"/>
    <cellStyle name="40% - Accent4 2 2 2 2 3 2 3" xfId="10683"/>
    <cellStyle name="40% - Accent4 2 2 2 2 3 3" xfId="10684"/>
    <cellStyle name="40% - Accent4 2 2 2 2 3 3 2" xfId="10685"/>
    <cellStyle name="40% - Accent4 2 2 2 2 3 3 2 2" xfId="10686"/>
    <cellStyle name="40% - Accent4 2 2 2 2 3 3 3" xfId="10687"/>
    <cellStyle name="40% - Accent4 2 2 2 2 3 4" xfId="10688"/>
    <cellStyle name="40% - Accent4 2 2 2 2 3 4 2" xfId="10689"/>
    <cellStyle name="40% - Accent4 2 2 2 2 3 5" xfId="10690"/>
    <cellStyle name="40% - Accent4 2 2 2 2 4" xfId="10691"/>
    <cellStyle name="40% - Accent4 2 2 2 2 4 2" xfId="10692"/>
    <cellStyle name="40% - Accent4 2 2 2 2 4 2 2" xfId="10693"/>
    <cellStyle name="40% - Accent4 2 2 2 2 4 3" xfId="10694"/>
    <cellStyle name="40% - Accent4 2 2 2 2 5" xfId="10695"/>
    <cellStyle name="40% - Accent4 2 2 2 2 5 2" xfId="10696"/>
    <cellStyle name="40% - Accent4 2 2 2 2 5 2 2" xfId="10697"/>
    <cellStyle name="40% - Accent4 2 2 2 2 5 3" xfId="10698"/>
    <cellStyle name="40% - Accent4 2 2 2 2 6" xfId="10699"/>
    <cellStyle name="40% - Accent4 2 2 2 2 6 2" xfId="10700"/>
    <cellStyle name="40% - Accent4 2 2 2 2 7" xfId="10701"/>
    <cellStyle name="40% - Accent4 2 2 2 3" xfId="10702"/>
    <cellStyle name="40% - Accent4 2 2 2 3 2" xfId="10703"/>
    <cellStyle name="40% - Accent4 2 2 2 3 2 2" xfId="10704"/>
    <cellStyle name="40% - Accent4 2 2 2 3 2 2 2" xfId="10705"/>
    <cellStyle name="40% - Accent4 2 2 2 3 2 2 2 2" xfId="10706"/>
    <cellStyle name="40% - Accent4 2 2 2 3 2 2 3" xfId="10707"/>
    <cellStyle name="40% - Accent4 2 2 2 3 2 3" xfId="10708"/>
    <cellStyle name="40% - Accent4 2 2 2 3 2 3 2" xfId="10709"/>
    <cellStyle name="40% - Accent4 2 2 2 3 2 3 2 2" xfId="10710"/>
    <cellStyle name="40% - Accent4 2 2 2 3 2 3 3" xfId="10711"/>
    <cellStyle name="40% - Accent4 2 2 2 3 2 4" xfId="10712"/>
    <cellStyle name="40% - Accent4 2 2 2 3 2 4 2" xfId="10713"/>
    <cellStyle name="40% - Accent4 2 2 2 3 2 5" xfId="10714"/>
    <cellStyle name="40% - Accent4 2 2 2 3 3" xfId="10715"/>
    <cellStyle name="40% - Accent4 2 2 2 3 3 2" xfId="10716"/>
    <cellStyle name="40% - Accent4 2 2 2 3 3 2 2" xfId="10717"/>
    <cellStyle name="40% - Accent4 2 2 2 3 3 3" xfId="10718"/>
    <cellStyle name="40% - Accent4 2 2 2 3 4" xfId="10719"/>
    <cellStyle name="40% - Accent4 2 2 2 3 4 2" xfId="10720"/>
    <cellStyle name="40% - Accent4 2 2 2 3 4 2 2" xfId="10721"/>
    <cellStyle name="40% - Accent4 2 2 2 3 4 3" xfId="10722"/>
    <cellStyle name="40% - Accent4 2 2 2 3 5" xfId="10723"/>
    <cellStyle name="40% - Accent4 2 2 2 3 5 2" xfId="10724"/>
    <cellStyle name="40% - Accent4 2 2 2 3 6" xfId="10725"/>
    <cellStyle name="40% - Accent4 2 2 2 4" xfId="10726"/>
    <cellStyle name="40% - Accent4 2 2 2 4 2" xfId="10727"/>
    <cellStyle name="40% - Accent4 2 2 2 4 2 2" xfId="10728"/>
    <cellStyle name="40% - Accent4 2 2 2 4 2 2 2" xfId="10729"/>
    <cellStyle name="40% - Accent4 2 2 2 4 2 3" xfId="10730"/>
    <cellStyle name="40% - Accent4 2 2 2 4 3" xfId="10731"/>
    <cellStyle name="40% - Accent4 2 2 2 4 3 2" xfId="10732"/>
    <cellStyle name="40% - Accent4 2 2 2 4 3 2 2" xfId="10733"/>
    <cellStyle name="40% - Accent4 2 2 2 4 3 3" xfId="10734"/>
    <cellStyle name="40% - Accent4 2 2 2 4 4" xfId="10735"/>
    <cellStyle name="40% - Accent4 2 2 2 4 4 2" xfId="10736"/>
    <cellStyle name="40% - Accent4 2 2 2 4 5" xfId="10737"/>
    <cellStyle name="40% - Accent4 2 2 2 5" xfId="10738"/>
    <cellStyle name="40% - Accent4 2 2 2 5 2" xfId="10739"/>
    <cellStyle name="40% - Accent4 2 2 2 5 2 2" xfId="10740"/>
    <cellStyle name="40% - Accent4 2 2 2 5 3" xfId="10741"/>
    <cellStyle name="40% - Accent4 2 2 2 6" xfId="10742"/>
    <cellStyle name="40% - Accent4 2 2 2 6 2" xfId="10743"/>
    <cellStyle name="40% - Accent4 2 2 2 6 2 2" xfId="10744"/>
    <cellStyle name="40% - Accent4 2 2 2 6 3" xfId="10745"/>
    <cellStyle name="40% - Accent4 2 2 2 7" xfId="10746"/>
    <cellStyle name="40% - Accent4 2 2 2 7 2" xfId="10747"/>
    <cellStyle name="40% - Accent4 2 2 2 8" xfId="10748"/>
    <cellStyle name="40% - Accent4 2 2 3" xfId="10749"/>
    <cellStyle name="40% - Accent4 2 2 3 2" xfId="10750"/>
    <cellStyle name="40% - Accent4 2 2 3 2 2" xfId="10751"/>
    <cellStyle name="40% - Accent4 2 2 3 2 2 2" xfId="10752"/>
    <cellStyle name="40% - Accent4 2 2 3 2 2 2 2" xfId="10753"/>
    <cellStyle name="40% - Accent4 2 2 3 2 2 2 2 2" xfId="10754"/>
    <cellStyle name="40% - Accent4 2 2 3 2 2 2 2 2 2" xfId="10755"/>
    <cellStyle name="40% - Accent4 2 2 3 2 2 2 2 3" xfId="10756"/>
    <cellStyle name="40% - Accent4 2 2 3 2 2 2 3" xfId="10757"/>
    <cellStyle name="40% - Accent4 2 2 3 2 2 2 3 2" xfId="10758"/>
    <cellStyle name="40% - Accent4 2 2 3 2 2 2 3 2 2" xfId="10759"/>
    <cellStyle name="40% - Accent4 2 2 3 2 2 2 3 3" xfId="10760"/>
    <cellStyle name="40% - Accent4 2 2 3 2 2 2 4" xfId="10761"/>
    <cellStyle name="40% - Accent4 2 2 3 2 2 2 4 2" xfId="10762"/>
    <cellStyle name="40% - Accent4 2 2 3 2 2 2 5" xfId="10763"/>
    <cellStyle name="40% - Accent4 2 2 3 2 2 3" xfId="10764"/>
    <cellStyle name="40% - Accent4 2 2 3 2 2 3 2" xfId="10765"/>
    <cellStyle name="40% - Accent4 2 2 3 2 2 3 2 2" xfId="10766"/>
    <cellStyle name="40% - Accent4 2 2 3 2 2 3 3" xfId="10767"/>
    <cellStyle name="40% - Accent4 2 2 3 2 2 4" xfId="10768"/>
    <cellStyle name="40% - Accent4 2 2 3 2 2 4 2" xfId="10769"/>
    <cellStyle name="40% - Accent4 2 2 3 2 2 4 2 2" xfId="10770"/>
    <cellStyle name="40% - Accent4 2 2 3 2 2 4 3" xfId="10771"/>
    <cellStyle name="40% - Accent4 2 2 3 2 2 5" xfId="10772"/>
    <cellStyle name="40% - Accent4 2 2 3 2 2 5 2" xfId="10773"/>
    <cellStyle name="40% - Accent4 2 2 3 2 2 6" xfId="10774"/>
    <cellStyle name="40% - Accent4 2 2 3 2 3" xfId="10775"/>
    <cellStyle name="40% - Accent4 2 2 3 2 3 2" xfId="10776"/>
    <cellStyle name="40% - Accent4 2 2 3 2 3 2 2" xfId="10777"/>
    <cellStyle name="40% - Accent4 2 2 3 2 3 2 2 2" xfId="10778"/>
    <cellStyle name="40% - Accent4 2 2 3 2 3 2 3" xfId="10779"/>
    <cellStyle name="40% - Accent4 2 2 3 2 3 3" xfId="10780"/>
    <cellStyle name="40% - Accent4 2 2 3 2 3 3 2" xfId="10781"/>
    <cellStyle name="40% - Accent4 2 2 3 2 3 3 2 2" xfId="10782"/>
    <cellStyle name="40% - Accent4 2 2 3 2 3 3 3" xfId="10783"/>
    <cellStyle name="40% - Accent4 2 2 3 2 3 4" xfId="10784"/>
    <cellStyle name="40% - Accent4 2 2 3 2 3 4 2" xfId="10785"/>
    <cellStyle name="40% - Accent4 2 2 3 2 3 5" xfId="10786"/>
    <cellStyle name="40% - Accent4 2 2 3 2 4" xfId="10787"/>
    <cellStyle name="40% - Accent4 2 2 3 2 4 2" xfId="10788"/>
    <cellStyle name="40% - Accent4 2 2 3 2 4 2 2" xfId="10789"/>
    <cellStyle name="40% - Accent4 2 2 3 2 4 3" xfId="10790"/>
    <cellStyle name="40% - Accent4 2 2 3 2 5" xfId="10791"/>
    <cellStyle name="40% - Accent4 2 2 3 2 5 2" xfId="10792"/>
    <cellStyle name="40% - Accent4 2 2 3 2 5 2 2" xfId="10793"/>
    <cellStyle name="40% - Accent4 2 2 3 2 5 3" xfId="10794"/>
    <cellStyle name="40% - Accent4 2 2 3 2 6" xfId="10795"/>
    <cellStyle name="40% - Accent4 2 2 3 2 6 2" xfId="10796"/>
    <cellStyle name="40% - Accent4 2 2 3 2 7" xfId="10797"/>
    <cellStyle name="40% - Accent4 2 2 3 3" xfId="10798"/>
    <cellStyle name="40% - Accent4 2 2 3 3 2" xfId="10799"/>
    <cellStyle name="40% - Accent4 2 2 3 3 2 2" xfId="10800"/>
    <cellStyle name="40% - Accent4 2 2 3 3 2 2 2" xfId="10801"/>
    <cellStyle name="40% - Accent4 2 2 3 3 2 2 2 2" xfId="10802"/>
    <cellStyle name="40% - Accent4 2 2 3 3 2 2 3" xfId="10803"/>
    <cellStyle name="40% - Accent4 2 2 3 3 2 3" xfId="10804"/>
    <cellStyle name="40% - Accent4 2 2 3 3 2 3 2" xfId="10805"/>
    <cellStyle name="40% - Accent4 2 2 3 3 2 3 2 2" xfId="10806"/>
    <cellStyle name="40% - Accent4 2 2 3 3 2 3 3" xfId="10807"/>
    <cellStyle name="40% - Accent4 2 2 3 3 2 4" xfId="10808"/>
    <cellStyle name="40% - Accent4 2 2 3 3 2 4 2" xfId="10809"/>
    <cellStyle name="40% - Accent4 2 2 3 3 2 5" xfId="10810"/>
    <cellStyle name="40% - Accent4 2 2 3 3 3" xfId="10811"/>
    <cellStyle name="40% - Accent4 2 2 3 3 3 2" xfId="10812"/>
    <cellStyle name="40% - Accent4 2 2 3 3 3 2 2" xfId="10813"/>
    <cellStyle name="40% - Accent4 2 2 3 3 3 3" xfId="10814"/>
    <cellStyle name="40% - Accent4 2 2 3 3 4" xfId="10815"/>
    <cellStyle name="40% - Accent4 2 2 3 3 4 2" xfId="10816"/>
    <cellStyle name="40% - Accent4 2 2 3 3 4 2 2" xfId="10817"/>
    <cellStyle name="40% - Accent4 2 2 3 3 4 3" xfId="10818"/>
    <cellStyle name="40% - Accent4 2 2 3 3 5" xfId="10819"/>
    <cellStyle name="40% - Accent4 2 2 3 3 5 2" xfId="10820"/>
    <cellStyle name="40% - Accent4 2 2 3 3 6" xfId="10821"/>
    <cellStyle name="40% - Accent4 2 2 3 4" xfId="10822"/>
    <cellStyle name="40% - Accent4 2 2 3 4 2" xfId="10823"/>
    <cellStyle name="40% - Accent4 2 2 3 4 2 2" xfId="10824"/>
    <cellStyle name="40% - Accent4 2 2 3 4 2 2 2" xfId="10825"/>
    <cellStyle name="40% - Accent4 2 2 3 4 2 3" xfId="10826"/>
    <cellStyle name="40% - Accent4 2 2 3 4 3" xfId="10827"/>
    <cellStyle name="40% - Accent4 2 2 3 4 3 2" xfId="10828"/>
    <cellStyle name="40% - Accent4 2 2 3 4 3 2 2" xfId="10829"/>
    <cellStyle name="40% - Accent4 2 2 3 4 3 3" xfId="10830"/>
    <cellStyle name="40% - Accent4 2 2 3 4 4" xfId="10831"/>
    <cellStyle name="40% - Accent4 2 2 3 4 4 2" xfId="10832"/>
    <cellStyle name="40% - Accent4 2 2 3 4 5" xfId="10833"/>
    <cellStyle name="40% - Accent4 2 2 3 5" xfId="10834"/>
    <cellStyle name="40% - Accent4 2 2 3 5 2" xfId="10835"/>
    <cellStyle name="40% - Accent4 2 2 3 5 2 2" xfId="10836"/>
    <cellStyle name="40% - Accent4 2 2 3 5 3" xfId="10837"/>
    <cellStyle name="40% - Accent4 2 2 3 6" xfId="10838"/>
    <cellStyle name="40% - Accent4 2 2 3 6 2" xfId="10839"/>
    <cellStyle name="40% - Accent4 2 2 3 6 2 2" xfId="10840"/>
    <cellStyle name="40% - Accent4 2 2 3 6 3" xfId="10841"/>
    <cellStyle name="40% - Accent4 2 2 3 7" xfId="10842"/>
    <cellStyle name="40% - Accent4 2 2 3 7 2" xfId="10843"/>
    <cellStyle name="40% - Accent4 2 2 3 8" xfId="10844"/>
    <cellStyle name="40% - Accent4 2 2 4" xfId="10845"/>
    <cellStyle name="40% - Accent4 2 2 4 2" xfId="10846"/>
    <cellStyle name="40% - Accent4 2 2 4 2 2" xfId="10847"/>
    <cellStyle name="40% - Accent4 2 2 4 2 2 2" xfId="10848"/>
    <cellStyle name="40% - Accent4 2 2 4 2 2 2 2" xfId="10849"/>
    <cellStyle name="40% - Accent4 2 2 4 2 2 2 2 2" xfId="10850"/>
    <cellStyle name="40% - Accent4 2 2 4 2 2 2 3" xfId="10851"/>
    <cellStyle name="40% - Accent4 2 2 4 2 2 3" xfId="10852"/>
    <cellStyle name="40% - Accent4 2 2 4 2 2 3 2" xfId="10853"/>
    <cellStyle name="40% - Accent4 2 2 4 2 2 3 2 2" xfId="10854"/>
    <cellStyle name="40% - Accent4 2 2 4 2 2 3 3" xfId="10855"/>
    <cellStyle name="40% - Accent4 2 2 4 2 2 4" xfId="10856"/>
    <cellStyle name="40% - Accent4 2 2 4 2 2 4 2" xfId="10857"/>
    <cellStyle name="40% - Accent4 2 2 4 2 2 5" xfId="10858"/>
    <cellStyle name="40% - Accent4 2 2 4 2 3" xfId="10859"/>
    <cellStyle name="40% - Accent4 2 2 4 2 3 2" xfId="10860"/>
    <cellStyle name="40% - Accent4 2 2 4 2 3 2 2" xfId="10861"/>
    <cellStyle name="40% - Accent4 2 2 4 2 3 3" xfId="10862"/>
    <cellStyle name="40% - Accent4 2 2 4 2 4" xfId="10863"/>
    <cellStyle name="40% - Accent4 2 2 4 2 4 2" xfId="10864"/>
    <cellStyle name="40% - Accent4 2 2 4 2 4 2 2" xfId="10865"/>
    <cellStyle name="40% - Accent4 2 2 4 2 4 3" xfId="10866"/>
    <cellStyle name="40% - Accent4 2 2 4 2 5" xfId="10867"/>
    <cellStyle name="40% - Accent4 2 2 4 2 5 2" xfId="10868"/>
    <cellStyle name="40% - Accent4 2 2 4 2 6" xfId="10869"/>
    <cellStyle name="40% - Accent4 2 2 4 3" xfId="10870"/>
    <cellStyle name="40% - Accent4 2 2 4 3 2" xfId="10871"/>
    <cellStyle name="40% - Accent4 2 2 4 3 2 2" xfId="10872"/>
    <cellStyle name="40% - Accent4 2 2 4 3 2 2 2" xfId="10873"/>
    <cellStyle name="40% - Accent4 2 2 4 3 2 3" xfId="10874"/>
    <cellStyle name="40% - Accent4 2 2 4 3 3" xfId="10875"/>
    <cellStyle name="40% - Accent4 2 2 4 3 3 2" xfId="10876"/>
    <cellStyle name="40% - Accent4 2 2 4 3 3 2 2" xfId="10877"/>
    <cellStyle name="40% - Accent4 2 2 4 3 3 3" xfId="10878"/>
    <cellStyle name="40% - Accent4 2 2 4 3 4" xfId="10879"/>
    <cellStyle name="40% - Accent4 2 2 4 3 4 2" xfId="10880"/>
    <cellStyle name="40% - Accent4 2 2 4 3 5" xfId="10881"/>
    <cellStyle name="40% - Accent4 2 2 4 4" xfId="10882"/>
    <cellStyle name="40% - Accent4 2 2 4 4 2" xfId="10883"/>
    <cellStyle name="40% - Accent4 2 2 4 4 2 2" xfId="10884"/>
    <cellStyle name="40% - Accent4 2 2 4 4 3" xfId="10885"/>
    <cellStyle name="40% - Accent4 2 2 4 5" xfId="10886"/>
    <cellStyle name="40% - Accent4 2 2 4 5 2" xfId="10887"/>
    <cellStyle name="40% - Accent4 2 2 4 5 2 2" xfId="10888"/>
    <cellStyle name="40% - Accent4 2 2 4 5 3" xfId="10889"/>
    <cellStyle name="40% - Accent4 2 2 4 6" xfId="10890"/>
    <cellStyle name="40% - Accent4 2 2 4 6 2" xfId="10891"/>
    <cellStyle name="40% - Accent4 2 2 4 7" xfId="10892"/>
    <cellStyle name="40% - Accent4 2 2 5" xfId="10893"/>
    <cellStyle name="40% - Accent4 2 2 5 2" xfId="10894"/>
    <cellStyle name="40% - Accent4 2 2 5 2 2" xfId="10895"/>
    <cellStyle name="40% - Accent4 2 2 5 2 2 2" xfId="10896"/>
    <cellStyle name="40% - Accent4 2 2 5 2 2 2 2" xfId="10897"/>
    <cellStyle name="40% - Accent4 2 2 5 2 2 3" xfId="10898"/>
    <cellStyle name="40% - Accent4 2 2 5 2 3" xfId="10899"/>
    <cellStyle name="40% - Accent4 2 2 5 2 3 2" xfId="10900"/>
    <cellStyle name="40% - Accent4 2 2 5 2 3 2 2" xfId="10901"/>
    <cellStyle name="40% - Accent4 2 2 5 2 3 3" xfId="10902"/>
    <cellStyle name="40% - Accent4 2 2 5 2 4" xfId="10903"/>
    <cellStyle name="40% - Accent4 2 2 5 2 4 2" xfId="10904"/>
    <cellStyle name="40% - Accent4 2 2 5 2 5" xfId="10905"/>
    <cellStyle name="40% - Accent4 2 2 5 3" xfId="10906"/>
    <cellStyle name="40% - Accent4 2 2 5 3 2" xfId="10907"/>
    <cellStyle name="40% - Accent4 2 2 5 3 2 2" xfId="10908"/>
    <cellStyle name="40% - Accent4 2 2 5 3 3" xfId="10909"/>
    <cellStyle name="40% - Accent4 2 2 5 4" xfId="10910"/>
    <cellStyle name="40% - Accent4 2 2 5 4 2" xfId="10911"/>
    <cellStyle name="40% - Accent4 2 2 5 4 2 2" xfId="10912"/>
    <cellStyle name="40% - Accent4 2 2 5 4 3" xfId="10913"/>
    <cellStyle name="40% - Accent4 2 2 5 5" xfId="10914"/>
    <cellStyle name="40% - Accent4 2 2 5 5 2" xfId="10915"/>
    <cellStyle name="40% - Accent4 2 2 5 6" xfId="10916"/>
    <cellStyle name="40% - Accent4 2 2 6" xfId="10917"/>
    <cellStyle name="40% - Accent4 2 2 6 2" xfId="10918"/>
    <cellStyle name="40% - Accent4 2 2 6 2 2" xfId="10919"/>
    <cellStyle name="40% - Accent4 2 2 6 2 2 2" xfId="10920"/>
    <cellStyle name="40% - Accent4 2 2 6 2 3" xfId="10921"/>
    <cellStyle name="40% - Accent4 2 2 6 3" xfId="10922"/>
    <cellStyle name="40% - Accent4 2 2 6 3 2" xfId="10923"/>
    <cellStyle name="40% - Accent4 2 2 6 3 2 2" xfId="10924"/>
    <cellStyle name="40% - Accent4 2 2 6 3 3" xfId="10925"/>
    <cellStyle name="40% - Accent4 2 2 6 4" xfId="10926"/>
    <cellStyle name="40% - Accent4 2 2 6 4 2" xfId="10927"/>
    <cellStyle name="40% - Accent4 2 2 6 5" xfId="10928"/>
    <cellStyle name="40% - Accent4 2 2 7" xfId="10929"/>
    <cellStyle name="40% - Accent4 2 2 7 2" xfId="10930"/>
    <cellStyle name="40% - Accent4 2 2 7 2 2" xfId="10931"/>
    <cellStyle name="40% - Accent4 2 2 7 3" xfId="10932"/>
    <cellStyle name="40% - Accent4 2 2 8" xfId="10933"/>
    <cellStyle name="40% - Accent4 2 2 8 2" xfId="10934"/>
    <cellStyle name="40% - Accent4 2 2 8 2 2" xfId="10935"/>
    <cellStyle name="40% - Accent4 2 2 8 3" xfId="10936"/>
    <cellStyle name="40% - Accent4 2 2 9" xfId="10937"/>
    <cellStyle name="40% - Accent4 2 2 9 2" xfId="10938"/>
    <cellStyle name="40% - Accent4 2 3" xfId="10939"/>
    <cellStyle name="40% - Accent4 2 3 2" xfId="10940"/>
    <cellStyle name="40% - Accent4 2 3 2 2" xfId="10941"/>
    <cellStyle name="40% - Accent4 2 3 2 2 2" xfId="10942"/>
    <cellStyle name="40% - Accent4 2 3 2 2 2 2" xfId="10943"/>
    <cellStyle name="40% - Accent4 2 3 2 2 2 2 2" xfId="10944"/>
    <cellStyle name="40% - Accent4 2 3 2 2 2 2 2 2" xfId="10945"/>
    <cellStyle name="40% - Accent4 2 3 2 2 2 2 3" xfId="10946"/>
    <cellStyle name="40% - Accent4 2 3 2 2 2 3" xfId="10947"/>
    <cellStyle name="40% - Accent4 2 3 2 2 2 3 2" xfId="10948"/>
    <cellStyle name="40% - Accent4 2 3 2 2 2 3 2 2" xfId="10949"/>
    <cellStyle name="40% - Accent4 2 3 2 2 2 3 3" xfId="10950"/>
    <cellStyle name="40% - Accent4 2 3 2 2 2 4" xfId="10951"/>
    <cellStyle name="40% - Accent4 2 3 2 2 2 4 2" xfId="10952"/>
    <cellStyle name="40% - Accent4 2 3 2 2 2 5" xfId="10953"/>
    <cellStyle name="40% - Accent4 2 3 2 2 3" xfId="10954"/>
    <cellStyle name="40% - Accent4 2 3 2 2 3 2" xfId="10955"/>
    <cellStyle name="40% - Accent4 2 3 2 2 3 2 2" xfId="10956"/>
    <cellStyle name="40% - Accent4 2 3 2 2 3 3" xfId="10957"/>
    <cellStyle name="40% - Accent4 2 3 2 2 4" xfId="10958"/>
    <cellStyle name="40% - Accent4 2 3 2 2 4 2" xfId="10959"/>
    <cellStyle name="40% - Accent4 2 3 2 2 4 2 2" xfId="10960"/>
    <cellStyle name="40% - Accent4 2 3 2 2 4 3" xfId="10961"/>
    <cellStyle name="40% - Accent4 2 3 2 2 5" xfId="10962"/>
    <cellStyle name="40% - Accent4 2 3 2 2 5 2" xfId="10963"/>
    <cellStyle name="40% - Accent4 2 3 2 2 6" xfId="10964"/>
    <cellStyle name="40% - Accent4 2 3 2 3" xfId="10965"/>
    <cellStyle name="40% - Accent4 2 3 2 3 2" xfId="10966"/>
    <cellStyle name="40% - Accent4 2 3 2 3 2 2" xfId="10967"/>
    <cellStyle name="40% - Accent4 2 3 2 3 2 2 2" xfId="10968"/>
    <cellStyle name="40% - Accent4 2 3 2 3 2 3" xfId="10969"/>
    <cellStyle name="40% - Accent4 2 3 2 3 3" xfId="10970"/>
    <cellStyle name="40% - Accent4 2 3 2 3 3 2" xfId="10971"/>
    <cellStyle name="40% - Accent4 2 3 2 3 3 2 2" xfId="10972"/>
    <cellStyle name="40% - Accent4 2 3 2 3 3 3" xfId="10973"/>
    <cellStyle name="40% - Accent4 2 3 2 3 4" xfId="10974"/>
    <cellStyle name="40% - Accent4 2 3 2 3 4 2" xfId="10975"/>
    <cellStyle name="40% - Accent4 2 3 2 3 5" xfId="10976"/>
    <cellStyle name="40% - Accent4 2 3 2 4" xfId="10977"/>
    <cellStyle name="40% - Accent4 2 3 2 4 2" xfId="10978"/>
    <cellStyle name="40% - Accent4 2 3 2 4 2 2" xfId="10979"/>
    <cellStyle name="40% - Accent4 2 3 2 4 3" xfId="10980"/>
    <cellStyle name="40% - Accent4 2 3 2 5" xfId="10981"/>
    <cellStyle name="40% - Accent4 2 3 2 5 2" xfId="10982"/>
    <cellStyle name="40% - Accent4 2 3 2 5 2 2" xfId="10983"/>
    <cellStyle name="40% - Accent4 2 3 2 5 3" xfId="10984"/>
    <cellStyle name="40% - Accent4 2 3 2 6" xfId="10985"/>
    <cellStyle name="40% - Accent4 2 3 2 6 2" xfId="10986"/>
    <cellStyle name="40% - Accent4 2 3 2 7" xfId="10987"/>
    <cellStyle name="40% - Accent4 2 3 3" xfId="10988"/>
    <cellStyle name="40% - Accent4 2 3 3 2" xfId="10989"/>
    <cellStyle name="40% - Accent4 2 3 3 2 2" xfId="10990"/>
    <cellStyle name="40% - Accent4 2 3 3 2 2 2" xfId="10991"/>
    <cellStyle name="40% - Accent4 2 3 3 2 2 2 2" xfId="10992"/>
    <cellStyle name="40% - Accent4 2 3 3 2 2 3" xfId="10993"/>
    <cellStyle name="40% - Accent4 2 3 3 2 3" xfId="10994"/>
    <cellStyle name="40% - Accent4 2 3 3 2 3 2" xfId="10995"/>
    <cellStyle name="40% - Accent4 2 3 3 2 3 2 2" xfId="10996"/>
    <cellStyle name="40% - Accent4 2 3 3 2 3 3" xfId="10997"/>
    <cellStyle name="40% - Accent4 2 3 3 2 4" xfId="10998"/>
    <cellStyle name="40% - Accent4 2 3 3 2 4 2" xfId="10999"/>
    <cellStyle name="40% - Accent4 2 3 3 2 5" xfId="11000"/>
    <cellStyle name="40% - Accent4 2 3 3 3" xfId="11001"/>
    <cellStyle name="40% - Accent4 2 3 3 3 2" xfId="11002"/>
    <cellStyle name="40% - Accent4 2 3 3 3 2 2" xfId="11003"/>
    <cellStyle name="40% - Accent4 2 3 3 3 3" xfId="11004"/>
    <cellStyle name="40% - Accent4 2 3 3 4" xfId="11005"/>
    <cellStyle name="40% - Accent4 2 3 3 4 2" xfId="11006"/>
    <cellStyle name="40% - Accent4 2 3 3 4 2 2" xfId="11007"/>
    <cellStyle name="40% - Accent4 2 3 3 4 3" xfId="11008"/>
    <cellStyle name="40% - Accent4 2 3 3 5" xfId="11009"/>
    <cellStyle name="40% - Accent4 2 3 3 5 2" xfId="11010"/>
    <cellStyle name="40% - Accent4 2 3 3 6" xfId="11011"/>
    <cellStyle name="40% - Accent4 2 3 4" xfId="11012"/>
    <cellStyle name="40% - Accent4 2 3 4 2" xfId="11013"/>
    <cellStyle name="40% - Accent4 2 3 4 2 2" xfId="11014"/>
    <cellStyle name="40% - Accent4 2 3 4 2 2 2" xfId="11015"/>
    <cellStyle name="40% - Accent4 2 3 4 2 3" xfId="11016"/>
    <cellStyle name="40% - Accent4 2 3 4 3" xfId="11017"/>
    <cellStyle name="40% - Accent4 2 3 4 3 2" xfId="11018"/>
    <cellStyle name="40% - Accent4 2 3 4 3 2 2" xfId="11019"/>
    <cellStyle name="40% - Accent4 2 3 4 3 3" xfId="11020"/>
    <cellStyle name="40% - Accent4 2 3 4 4" xfId="11021"/>
    <cellStyle name="40% - Accent4 2 3 4 4 2" xfId="11022"/>
    <cellStyle name="40% - Accent4 2 3 4 5" xfId="11023"/>
    <cellStyle name="40% - Accent4 2 3 5" xfId="11024"/>
    <cellStyle name="40% - Accent4 2 3 5 2" xfId="11025"/>
    <cellStyle name="40% - Accent4 2 3 5 2 2" xfId="11026"/>
    <cellStyle name="40% - Accent4 2 3 5 3" xfId="11027"/>
    <cellStyle name="40% - Accent4 2 3 6" xfId="11028"/>
    <cellStyle name="40% - Accent4 2 3 6 2" xfId="11029"/>
    <cellStyle name="40% - Accent4 2 3 6 2 2" xfId="11030"/>
    <cellStyle name="40% - Accent4 2 3 6 3" xfId="11031"/>
    <cellStyle name="40% - Accent4 2 3 7" xfId="11032"/>
    <cellStyle name="40% - Accent4 2 3 7 2" xfId="11033"/>
    <cellStyle name="40% - Accent4 2 3 8" xfId="11034"/>
    <cellStyle name="40% - Accent4 2 4" xfId="11035"/>
    <cellStyle name="40% - Accent4 2 4 2" xfId="11036"/>
    <cellStyle name="40% - Accent4 2 4 2 2" xfId="11037"/>
    <cellStyle name="40% - Accent4 2 4 2 2 2" xfId="11038"/>
    <cellStyle name="40% - Accent4 2 4 2 2 2 2" xfId="11039"/>
    <cellStyle name="40% - Accent4 2 4 2 2 2 2 2" xfId="11040"/>
    <cellStyle name="40% - Accent4 2 4 2 2 2 2 2 2" xfId="11041"/>
    <cellStyle name="40% - Accent4 2 4 2 2 2 2 3" xfId="11042"/>
    <cellStyle name="40% - Accent4 2 4 2 2 2 3" xfId="11043"/>
    <cellStyle name="40% - Accent4 2 4 2 2 2 3 2" xfId="11044"/>
    <cellStyle name="40% - Accent4 2 4 2 2 2 3 2 2" xfId="11045"/>
    <cellStyle name="40% - Accent4 2 4 2 2 2 3 3" xfId="11046"/>
    <cellStyle name="40% - Accent4 2 4 2 2 2 4" xfId="11047"/>
    <cellStyle name="40% - Accent4 2 4 2 2 2 4 2" xfId="11048"/>
    <cellStyle name="40% - Accent4 2 4 2 2 2 5" xfId="11049"/>
    <cellStyle name="40% - Accent4 2 4 2 2 3" xfId="11050"/>
    <cellStyle name="40% - Accent4 2 4 2 2 3 2" xfId="11051"/>
    <cellStyle name="40% - Accent4 2 4 2 2 3 2 2" xfId="11052"/>
    <cellStyle name="40% - Accent4 2 4 2 2 3 3" xfId="11053"/>
    <cellStyle name="40% - Accent4 2 4 2 2 4" xfId="11054"/>
    <cellStyle name="40% - Accent4 2 4 2 2 4 2" xfId="11055"/>
    <cellStyle name="40% - Accent4 2 4 2 2 4 2 2" xfId="11056"/>
    <cellStyle name="40% - Accent4 2 4 2 2 4 3" xfId="11057"/>
    <cellStyle name="40% - Accent4 2 4 2 2 5" xfId="11058"/>
    <cellStyle name="40% - Accent4 2 4 2 2 5 2" xfId="11059"/>
    <cellStyle name="40% - Accent4 2 4 2 2 6" xfId="11060"/>
    <cellStyle name="40% - Accent4 2 4 2 3" xfId="11061"/>
    <cellStyle name="40% - Accent4 2 4 2 3 2" xfId="11062"/>
    <cellStyle name="40% - Accent4 2 4 2 3 2 2" xfId="11063"/>
    <cellStyle name="40% - Accent4 2 4 2 3 2 2 2" xfId="11064"/>
    <cellStyle name="40% - Accent4 2 4 2 3 2 3" xfId="11065"/>
    <cellStyle name="40% - Accent4 2 4 2 3 3" xfId="11066"/>
    <cellStyle name="40% - Accent4 2 4 2 3 3 2" xfId="11067"/>
    <cellStyle name="40% - Accent4 2 4 2 3 3 2 2" xfId="11068"/>
    <cellStyle name="40% - Accent4 2 4 2 3 3 3" xfId="11069"/>
    <cellStyle name="40% - Accent4 2 4 2 3 4" xfId="11070"/>
    <cellStyle name="40% - Accent4 2 4 2 3 4 2" xfId="11071"/>
    <cellStyle name="40% - Accent4 2 4 2 3 5" xfId="11072"/>
    <cellStyle name="40% - Accent4 2 4 2 4" xfId="11073"/>
    <cellStyle name="40% - Accent4 2 4 2 4 2" xfId="11074"/>
    <cellStyle name="40% - Accent4 2 4 2 4 2 2" xfId="11075"/>
    <cellStyle name="40% - Accent4 2 4 2 4 3" xfId="11076"/>
    <cellStyle name="40% - Accent4 2 4 2 5" xfId="11077"/>
    <cellStyle name="40% - Accent4 2 4 2 5 2" xfId="11078"/>
    <cellStyle name="40% - Accent4 2 4 2 5 2 2" xfId="11079"/>
    <cellStyle name="40% - Accent4 2 4 2 5 3" xfId="11080"/>
    <cellStyle name="40% - Accent4 2 4 2 6" xfId="11081"/>
    <cellStyle name="40% - Accent4 2 4 2 6 2" xfId="11082"/>
    <cellStyle name="40% - Accent4 2 4 2 7" xfId="11083"/>
    <cellStyle name="40% - Accent4 2 4 3" xfId="11084"/>
    <cellStyle name="40% - Accent4 2 4 3 2" xfId="11085"/>
    <cellStyle name="40% - Accent4 2 4 3 2 2" xfId="11086"/>
    <cellStyle name="40% - Accent4 2 4 3 2 2 2" xfId="11087"/>
    <cellStyle name="40% - Accent4 2 4 3 2 2 2 2" xfId="11088"/>
    <cellStyle name="40% - Accent4 2 4 3 2 2 3" xfId="11089"/>
    <cellStyle name="40% - Accent4 2 4 3 2 3" xfId="11090"/>
    <cellStyle name="40% - Accent4 2 4 3 2 3 2" xfId="11091"/>
    <cellStyle name="40% - Accent4 2 4 3 2 3 2 2" xfId="11092"/>
    <cellStyle name="40% - Accent4 2 4 3 2 3 3" xfId="11093"/>
    <cellStyle name="40% - Accent4 2 4 3 2 4" xfId="11094"/>
    <cellStyle name="40% - Accent4 2 4 3 2 4 2" xfId="11095"/>
    <cellStyle name="40% - Accent4 2 4 3 2 5" xfId="11096"/>
    <cellStyle name="40% - Accent4 2 4 3 3" xfId="11097"/>
    <cellStyle name="40% - Accent4 2 4 3 3 2" xfId="11098"/>
    <cellStyle name="40% - Accent4 2 4 3 3 2 2" xfId="11099"/>
    <cellStyle name="40% - Accent4 2 4 3 3 3" xfId="11100"/>
    <cellStyle name="40% - Accent4 2 4 3 4" xfId="11101"/>
    <cellStyle name="40% - Accent4 2 4 3 4 2" xfId="11102"/>
    <cellStyle name="40% - Accent4 2 4 3 4 2 2" xfId="11103"/>
    <cellStyle name="40% - Accent4 2 4 3 4 3" xfId="11104"/>
    <cellStyle name="40% - Accent4 2 4 3 5" xfId="11105"/>
    <cellStyle name="40% - Accent4 2 4 3 5 2" xfId="11106"/>
    <cellStyle name="40% - Accent4 2 4 3 6" xfId="11107"/>
    <cellStyle name="40% - Accent4 2 4 4" xfId="11108"/>
    <cellStyle name="40% - Accent4 2 4 4 2" xfId="11109"/>
    <cellStyle name="40% - Accent4 2 4 4 2 2" xfId="11110"/>
    <cellStyle name="40% - Accent4 2 4 4 2 2 2" xfId="11111"/>
    <cellStyle name="40% - Accent4 2 4 4 2 3" xfId="11112"/>
    <cellStyle name="40% - Accent4 2 4 4 3" xfId="11113"/>
    <cellStyle name="40% - Accent4 2 4 4 3 2" xfId="11114"/>
    <cellStyle name="40% - Accent4 2 4 4 3 2 2" xfId="11115"/>
    <cellStyle name="40% - Accent4 2 4 4 3 3" xfId="11116"/>
    <cellStyle name="40% - Accent4 2 4 4 4" xfId="11117"/>
    <cellStyle name="40% - Accent4 2 4 4 4 2" xfId="11118"/>
    <cellStyle name="40% - Accent4 2 4 4 5" xfId="11119"/>
    <cellStyle name="40% - Accent4 2 4 5" xfId="11120"/>
    <cellStyle name="40% - Accent4 2 4 5 2" xfId="11121"/>
    <cellStyle name="40% - Accent4 2 4 5 2 2" xfId="11122"/>
    <cellStyle name="40% - Accent4 2 4 5 3" xfId="11123"/>
    <cellStyle name="40% - Accent4 2 4 6" xfId="11124"/>
    <cellStyle name="40% - Accent4 2 4 6 2" xfId="11125"/>
    <cellStyle name="40% - Accent4 2 4 6 2 2" xfId="11126"/>
    <cellStyle name="40% - Accent4 2 4 6 3" xfId="11127"/>
    <cellStyle name="40% - Accent4 2 4 7" xfId="11128"/>
    <cellStyle name="40% - Accent4 2 4 7 2" xfId="11129"/>
    <cellStyle name="40% - Accent4 2 4 8" xfId="11130"/>
    <cellStyle name="40% - Accent4 2 5" xfId="11131"/>
    <cellStyle name="40% - Accent4 2 5 2" xfId="11132"/>
    <cellStyle name="40% - Accent4 2 5 2 2" xfId="11133"/>
    <cellStyle name="40% - Accent4 2 5 2 2 2" xfId="11134"/>
    <cellStyle name="40% - Accent4 2 5 2 2 2 2" xfId="11135"/>
    <cellStyle name="40% - Accent4 2 5 2 2 2 2 2" xfId="11136"/>
    <cellStyle name="40% - Accent4 2 5 2 2 2 3" xfId="11137"/>
    <cellStyle name="40% - Accent4 2 5 2 2 3" xfId="11138"/>
    <cellStyle name="40% - Accent4 2 5 2 2 3 2" xfId="11139"/>
    <cellStyle name="40% - Accent4 2 5 2 2 3 2 2" xfId="11140"/>
    <cellStyle name="40% - Accent4 2 5 2 2 3 3" xfId="11141"/>
    <cellStyle name="40% - Accent4 2 5 2 2 4" xfId="11142"/>
    <cellStyle name="40% - Accent4 2 5 2 2 4 2" xfId="11143"/>
    <cellStyle name="40% - Accent4 2 5 2 2 5" xfId="11144"/>
    <cellStyle name="40% - Accent4 2 5 2 3" xfId="11145"/>
    <cellStyle name="40% - Accent4 2 5 2 3 2" xfId="11146"/>
    <cellStyle name="40% - Accent4 2 5 2 3 2 2" xfId="11147"/>
    <cellStyle name="40% - Accent4 2 5 2 3 3" xfId="11148"/>
    <cellStyle name="40% - Accent4 2 5 2 4" xfId="11149"/>
    <cellStyle name="40% - Accent4 2 5 2 4 2" xfId="11150"/>
    <cellStyle name="40% - Accent4 2 5 2 4 2 2" xfId="11151"/>
    <cellStyle name="40% - Accent4 2 5 2 4 3" xfId="11152"/>
    <cellStyle name="40% - Accent4 2 5 2 5" xfId="11153"/>
    <cellStyle name="40% - Accent4 2 5 2 5 2" xfId="11154"/>
    <cellStyle name="40% - Accent4 2 5 2 6" xfId="11155"/>
    <cellStyle name="40% - Accent4 2 5 3" xfId="11156"/>
    <cellStyle name="40% - Accent4 2 5 3 2" xfId="11157"/>
    <cellStyle name="40% - Accent4 2 5 3 2 2" xfId="11158"/>
    <cellStyle name="40% - Accent4 2 5 3 2 2 2" xfId="11159"/>
    <cellStyle name="40% - Accent4 2 5 3 2 3" xfId="11160"/>
    <cellStyle name="40% - Accent4 2 5 3 3" xfId="11161"/>
    <cellStyle name="40% - Accent4 2 5 3 3 2" xfId="11162"/>
    <cellStyle name="40% - Accent4 2 5 3 3 2 2" xfId="11163"/>
    <cellStyle name="40% - Accent4 2 5 3 3 3" xfId="11164"/>
    <cellStyle name="40% - Accent4 2 5 3 4" xfId="11165"/>
    <cellStyle name="40% - Accent4 2 5 3 4 2" xfId="11166"/>
    <cellStyle name="40% - Accent4 2 5 3 5" xfId="11167"/>
    <cellStyle name="40% - Accent4 2 5 4" xfId="11168"/>
    <cellStyle name="40% - Accent4 2 5 4 2" xfId="11169"/>
    <cellStyle name="40% - Accent4 2 5 4 2 2" xfId="11170"/>
    <cellStyle name="40% - Accent4 2 5 4 3" xfId="11171"/>
    <cellStyle name="40% - Accent4 2 5 5" xfId="11172"/>
    <cellStyle name="40% - Accent4 2 5 5 2" xfId="11173"/>
    <cellStyle name="40% - Accent4 2 5 5 2 2" xfId="11174"/>
    <cellStyle name="40% - Accent4 2 5 5 3" xfId="11175"/>
    <cellStyle name="40% - Accent4 2 5 6" xfId="11176"/>
    <cellStyle name="40% - Accent4 2 5 6 2" xfId="11177"/>
    <cellStyle name="40% - Accent4 2 5 7" xfId="11178"/>
    <cellStyle name="40% - Accent4 2 6" xfId="11179"/>
    <cellStyle name="40% - Accent4 2 6 2" xfId="11180"/>
    <cellStyle name="40% - Accent4 2 6 2 2" xfId="11181"/>
    <cellStyle name="40% - Accent4 2 6 2 2 2" xfId="11182"/>
    <cellStyle name="40% - Accent4 2 6 2 2 2 2" xfId="11183"/>
    <cellStyle name="40% - Accent4 2 6 2 2 3" xfId="11184"/>
    <cellStyle name="40% - Accent4 2 6 2 3" xfId="11185"/>
    <cellStyle name="40% - Accent4 2 6 2 3 2" xfId="11186"/>
    <cellStyle name="40% - Accent4 2 6 2 3 2 2" xfId="11187"/>
    <cellStyle name="40% - Accent4 2 6 2 3 3" xfId="11188"/>
    <cellStyle name="40% - Accent4 2 6 2 4" xfId="11189"/>
    <cellStyle name="40% - Accent4 2 6 2 4 2" xfId="11190"/>
    <cellStyle name="40% - Accent4 2 6 2 5" xfId="11191"/>
    <cellStyle name="40% - Accent4 2 6 3" xfId="11192"/>
    <cellStyle name="40% - Accent4 2 6 3 2" xfId="11193"/>
    <cellStyle name="40% - Accent4 2 6 3 2 2" xfId="11194"/>
    <cellStyle name="40% - Accent4 2 6 3 3" xfId="11195"/>
    <cellStyle name="40% - Accent4 2 6 4" xfId="11196"/>
    <cellStyle name="40% - Accent4 2 6 4 2" xfId="11197"/>
    <cellStyle name="40% - Accent4 2 6 4 2 2" xfId="11198"/>
    <cellStyle name="40% - Accent4 2 6 4 3" xfId="11199"/>
    <cellStyle name="40% - Accent4 2 6 5" xfId="11200"/>
    <cellStyle name="40% - Accent4 2 6 5 2" xfId="11201"/>
    <cellStyle name="40% - Accent4 2 6 6" xfId="11202"/>
    <cellStyle name="40% - Accent4 2 7" xfId="11203"/>
    <cellStyle name="40% - Accent4 2 7 2" xfId="11204"/>
    <cellStyle name="40% - Accent4 2 7 2 2" xfId="11205"/>
    <cellStyle name="40% - Accent4 2 7 2 2 2" xfId="11206"/>
    <cellStyle name="40% - Accent4 2 7 2 3" xfId="11207"/>
    <cellStyle name="40% - Accent4 2 7 3" xfId="11208"/>
    <cellStyle name="40% - Accent4 2 7 3 2" xfId="11209"/>
    <cellStyle name="40% - Accent4 2 7 3 2 2" xfId="11210"/>
    <cellStyle name="40% - Accent4 2 7 3 3" xfId="11211"/>
    <cellStyle name="40% - Accent4 2 7 4" xfId="11212"/>
    <cellStyle name="40% - Accent4 2 7 4 2" xfId="11213"/>
    <cellStyle name="40% - Accent4 2 7 5" xfId="11214"/>
    <cellStyle name="40% - Accent4 2 8" xfId="11215"/>
    <cellStyle name="40% - Accent4 2 8 2" xfId="11216"/>
    <cellStyle name="40% - Accent4 2 8 2 2" xfId="11217"/>
    <cellStyle name="40% - Accent4 2 8 3" xfId="11218"/>
    <cellStyle name="40% - Accent4 2 9" xfId="11219"/>
    <cellStyle name="40% - Accent4 2 9 2" xfId="11220"/>
    <cellStyle name="40% - Accent4 2 9 2 2" xfId="11221"/>
    <cellStyle name="40% - Accent4 2 9 3" xfId="11222"/>
    <cellStyle name="40% - Accent4 3" xfId="11223"/>
    <cellStyle name="40% - Accent4 3 10" xfId="11224"/>
    <cellStyle name="40% - Accent4 3 2" xfId="11225"/>
    <cellStyle name="40% - Accent4 3 2 2" xfId="11226"/>
    <cellStyle name="40% - Accent4 3 2 2 2" xfId="11227"/>
    <cellStyle name="40% - Accent4 3 2 2 2 2" xfId="11228"/>
    <cellStyle name="40% - Accent4 3 2 2 2 2 2" xfId="11229"/>
    <cellStyle name="40% - Accent4 3 2 2 2 2 2 2" xfId="11230"/>
    <cellStyle name="40% - Accent4 3 2 2 2 2 2 2 2" xfId="11231"/>
    <cellStyle name="40% - Accent4 3 2 2 2 2 2 3" xfId="11232"/>
    <cellStyle name="40% - Accent4 3 2 2 2 2 3" xfId="11233"/>
    <cellStyle name="40% - Accent4 3 2 2 2 2 3 2" xfId="11234"/>
    <cellStyle name="40% - Accent4 3 2 2 2 2 3 2 2" xfId="11235"/>
    <cellStyle name="40% - Accent4 3 2 2 2 2 3 3" xfId="11236"/>
    <cellStyle name="40% - Accent4 3 2 2 2 2 4" xfId="11237"/>
    <cellStyle name="40% - Accent4 3 2 2 2 2 4 2" xfId="11238"/>
    <cellStyle name="40% - Accent4 3 2 2 2 2 5" xfId="11239"/>
    <cellStyle name="40% - Accent4 3 2 2 2 3" xfId="11240"/>
    <cellStyle name="40% - Accent4 3 2 2 2 3 2" xfId="11241"/>
    <cellStyle name="40% - Accent4 3 2 2 2 3 2 2" xfId="11242"/>
    <cellStyle name="40% - Accent4 3 2 2 2 3 3" xfId="11243"/>
    <cellStyle name="40% - Accent4 3 2 2 2 4" xfId="11244"/>
    <cellStyle name="40% - Accent4 3 2 2 2 4 2" xfId="11245"/>
    <cellStyle name="40% - Accent4 3 2 2 2 4 2 2" xfId="11246"/>
    <cellStyle name="40% - Accent4 3 2 2 2 4 3" xfId="11247"/>
    <cellStyle name="40% - Accent4 3 2 2 2 5" xfId="11248"/>
    <cellStyle name="40% - Accent4 3 2 2 2 5 2" xfId="11249"/>
    <cellStyle name="40% - Accent4 3 2 2 2 6" xfId="11250"/>
    <cellStyle name="40% - Accent4 3 2 2 3" xfId="11251"/>
    <cellStyle name="40% - Accent4 3 2 2 3 2" xfId="11252"/>
    <cellStyle name="40% - Accent4 3 2 2 3 2 2" xfId="11253"/>
    <cellStyle name="40% - Accent4 3 2 2 3 2 2 2" xfId="11254"/>
    <cellStyle name="40% - Accent4 3 2 2 3 2 3" xfId="11255"/>
    <cellStyle name="40% - Accent4 3 2 2 3 3" xfId="11256"/>
    <cellStyle name="40% - Accent4 3 2 2 3 3 2" xfId="11257"/>
    <cellStyle name="40% - Accent4 3 2 2 3 3 2 2" xfId="11258"/>
    <cellStyle name="40% - Accent4 3 2 2 3 3 3" xfId="11259"/>
    <cellStyle name="40% - Accent4 3 2 2 3 4" xfId="11260"/>
    <cellStyle name="40% - Accent4 3 2 2 3 4 2" xfId="11261"/>
    <cellStyle name="40% - Accent4 3 2 2 3 5" xfId="11262"/>
    <cellStyle name="40% - Accent4 3 2 2 4" xfId="11263"/>
    <cellStyle name="40% - Accent4 3 2 2 4 2" xfId="11264"/>
    <cellStyle name="40% - Accent4 3 2 2 4 2 2" xfId="11265"/>
    <cellStyle name="40% - Accent4 3 2 2 4 3" xfId="11266"/>
    <cellStyle name="40% - Accent4 3 2 2 5" xfId="11267"/>
    <cellStyle name="40% - Accent4 3 2 2 5 2" xfId="11268"/>
    <cellStyle name="40% - Accent4 3 2 2 5 2 2" xfId="11269"/>
    <cellStyle name="40% - Accent4 3 2 2 5 3" xfId="11270"/>
    <cellStyle name="40% - Accent4 3 2 2 6" xfId="11271"/>
    <cellStyle name="40% - Accent4 3 2 2 6 2" xfId="11272"/>
    <cellStyle name="40% - Accent4 3 2 2 7" xfId="11273"/>
    <cellStyle name="40% - Accent4 3 2 3" xfId="11274"/>
    <cellStyle name="40% - Accent4 3 2 3 2" xfId="11275"/>
    <cellStyle name="40% - Accent4 3 2 3 2 2" xfId="11276"/>
    <cellStyle name="40% - Accent4 3 2 3 2 2 2" xfId="11277"/>
    <cellStyle name="40% - Accent4 3 2 3 2 2 2 2" xfId="11278"/>
    <cellStyle name="40% - Accent4 3 2 3 2 2 3" xfId="11279"/>
    <cellStyle name="40% - Accent4 3 2 3 2 3" xfId="11280"/>
    <cellStyle name="40% - Accent4 3 2 3 2 3 2" xfId="11281"/>
    <cellStyle name="40% - Accent4 3 2 3 2 3 2 2" xfId="11282"/>
    <cellStyle name="40% - Accent4 3 2 3 2 3 3" xfId="11283"/>
    <cellStyle name="40% - Accent4 3 2 3 2 4" xfId="11284"/>
    <cellStyle name="40% - Accent4 3 2 3 2 4 2" xfId="11285"/>
    <cellStyle name="40% - Accent4 3 2 3 2 5" xfId="11286"/>
    <cellStyle name="40% - Accent4 3 2 3 3" xfId="11287"/>
    <cellStyle name="40% - Accent4 3 2 3 3 2" xfId="11288"/>
    <cellStyle name="40% - Accent4 3 2 3 3 2 2" xfId="11289"/>
    <cellStyle name="40% - Accent4 3 2 3 3 3" xfId="11290"/>
    <cellStyle name="40% - Accent4 3 2 3 4" xfId="11291"/>
    <cellStyle name="40% - Accent4 3 2 3 4 2" xfId="11292"/>
    <cellStyle name="40% - Accent4 3 2 3 4 2 2" xfId="11293"/>
    <cellStyle name="40% - Accent4 3 2 3 4 3" xfId="11294"/>
    <cellStyle name="40% - Accent4 3 2 3 5" xfId="11295"/>
    <cellStyle name="40% - Accent4 3 2 3 5 2" xfId="11296"/>
    <cellStyle name="40% - Accent4 3 2 3 6" xfId="11297"/>
    <cellStyle name="40% - Accent4 3 2 4" xfId="11298"/>
    <cellStyle name="40% - Accent4 3 2 4 2" xfId="11299"/>
    <cellStyle name="40% - Accent4 3 2 4 2 2" xfId="11300"/>
    <cellStyle name="40% - Accent4 3 2 4 2 2 2" xfId="11301"/>
    <cellStyle name="40% - Accent4 3 2 4 2 3" xfId="11302"/>
    <cellStyle name="40% - Accent4 3 2 4 3" xfId="11303"/>
    <cellStyle name="40% - Accent4 3 2 4 3 2" xfId="11304"/>
    <cellStyle name="40% - Accent4 3 2 4 3 2 2" xfId="11305"/>
    <cellStyle name="40% - Accent4 3 2 4 3 3" xfId="11306"/>
    <cellStyle name="40% - Accent4 3 2 4 4" xfId="11307"/>
    <cellStyle name="40% - Accent4 3 2 4 4 2" xfId="11308"/>
    <cellStyle name="40% - Accent4 3 2 4 5" xfId="11309"/>
    <cellStyle name="40% - Accent4 3 2 5" xfId="11310"/>
    <cellStyle name="40% - Accent4 3 2 5 2" xfId="11311"/>
    <cellStyle name="40% - Accent4 3 2 5 2 2" xfId="11312"/>
    <cellStyle name="40% - Accent4 3 2 5 3" xfId="11313"/>
    <cellStyle name="40% - Accent4 3 2 6" xfId="11314"/>
    <cellStyle name="40% - Accent4 3 2 6 2" xfId="11315"/>
    <cellStyle name="40% - Accent4 3 2 6 2 2" xfId="11316"/>
    <cellStyle name="40% - Accent4 3 2 6 3" xfId="11317"/>
    <cellStyle name="40% - Accent4 3 2 7" xfId="11318"/>
    <cellStyle name="40% - Accent4 3 2 7 2" xfId="11319"/>
    <cellStyle name="40% - Accent4 3 2 8" xfId="11320"/>
    <cellStyle name="40% - Accent4 3 3" xfId="11321"/>
    <cellStyle name="40% - Accent4 3 3 2" xfId="11322"/>
    <cellStyle name="40% - Accent4 3 3 2 2" xfId="11323"/>
    <cellStyle name="40% - Accent4 3 3 2 2 2" xfId="11324"/>
    <cellStyle name="40% - Accent4 3 3 2 2 2 2" xfId="11325"/>
    <cellStyle name="40% - Accent4 3 3 2 2 2 2 2" xfId="11326"/>
    <cellStyle name="40% - Accent4 3 3 2 2 2 2 2 2" xfId="11327"/>
    <cellStyle name="40% - Accent4 3 3 2 2 2 2 3" xfId="11328"/>
    <cellStyle name="40% - Accent4 3 3 2 2 2 3" xfId="11329"/>
    <cellStyle name="40% - Accent4 3 3 2 2 2 3 2" xfId="11330"/>
    <cellStyle name="40% - Accent4 3 3 2 2 2 3 2 2" xfId="11331"/>
    <cellStyle name="40% - Accent4 3 3 2 2 2 3 3" xfId="11332"/>
    <cellStyle name="40% - Accent4 3 3 2 2 2 4" xfId="11333"/>
    <cellStyle name="40% - Accent4 3 3 2 2 2 4 2" xfId="11334"/>
    <cellStyle name="40% - Accent4 3 3 2 2 2 5" xfId="11335"/>
    <cellStyle name="40% - Accent4 3 3 2 2 3" xfId="11336"/>
    <cellStyle name="40% - Accent4 3 3 2 2 3 2" xfId="11337"/>
    <cellStyle name="40% - Accent4 3 3 2 2 3 2 2" xfId="11338"/>
    <cellStyle name="40% - Accent4 3 3 2 2 3 3" xfId="11339"/>
    <cellStyle name="40% - Accent4 3 3 2 2 4" xfId="11340"/>
    <cellStyle name="40% - Accent4 3 3 2 2 4 2" xfId="11341"/>
    <cellStyle name="40% - Accent4 3 3 2 2 4 2 2" xfId="11342"/>
    <cellStyle name="40% - Accent4 3 3 2 2 4 3" xfId="11343"/>
    <cellStyle name="40% - Accent4 3 3 2 2 5" xfId="11344"/>
    <cellStyle name="40% - Accent4 3 3 2 2 5 2" xfId="11345"/>
    <cellStyle name="40% - Accent4 3 3 2 2 6" xfId="11346"/>
    <cellStyle name="40% - Accent4 3 3 2 3" xfId="11347"/>
    <cellStyle name="40% - Accent4 3 3 2 3 2" xfId="11348"/>
    <cellStyle name="40% - Accent4 3 3 2 3 2 2" xfId="11349"/>
    <cellStyle name="40% - Accent4 3 3 2 3 2 2 2" xfId="11350"/>
    <cellStyle name="40% - Accent4 3 3 2 3 2 3" xfId="11351"/>
    <cellStyle name="40% - Accent4 3 3 2 3 3" xfId="11352"/>
    <cellStyle name="40% - Accent4 3 3 2 3 3 2" xfId="11353"/>
    <cellStyle name="40% - Accent4 3 3 2 3 3 2 2" xfId="11354"/>
    <cellStyle name="40% - Accent4 3 3 2 3 3 3" xfId="11355"/>
    <cellStyle name="40% - Accent4 3 3 2 3 4" xfId="11356"/>
    <cellStyle name="40% - Accent4 3 3 2 3 4 2" xfId="11357"/>
    <cellStyle name="40% - Accent4 3 3 2 3 5" xfId="11358"/>
    <cellStyle name="40% - Accent4 3 3 2 4" xfId="11359"/>
    <cellStyle name="40% - Accent4 3 3 2 4 2" xfId="11360"/>
    <cellStyle name="40% - Accent4 3 3 2 4 2 2" xfId="11361"/>
    <cellStyle name="40% - Accent4 3 3 2 4 3" xfId="11362"/>
    <cellStyle name="40% - Accent4 3 3 2 5" xfId="11363"/>
    <cellStyle name="40% - Accent4 3 3 2 5 2" xfId="11364"/>
    <cellStyle name="40% - Accent4 3 3 2 5 2 2" xfId="11365"/>
    <cellStyle name="40% - Accent4 3 3 2 5 3" xfId="11366"/>
    <cellStyle name="40% - Accent4 3 3 2 6" xfId="11367"/>
    <cellStyle name="40% - Accent4 3 3 2 6 2" xfId="11368"/>
    <cellStyle name="40% - Accent4 3 3 2 7" xfId="11369"/>
    <cellStyle name="40% - Accent4 3 3 3" xfId="11370"/>
    <cellStyle name="40% - Accent4 3 3 3 2" xfId="11371"/>
    <cellStyle name="40% - Accent4 3 3 3 2 2" xfId="11372"/>
    <cellStyle name="40% - Accent4 3 3 3 2 2 2" xfId="11373"/>
    <cellStyle name="40% - Accent4 3 3 3 2 2 2 2" xfId="11374"/>
    <cellStyle name="40% - Accent4 3 3 3 2 2 3" xfId="11375"/>
    <cellStyle name="40% - Accent4 3 3 3 2 3" xfId="11376"/>
    <cellStyle name="40% - Accent4 3 3 3 2 3 2" xfId="11377"/>
    <cellStyle name="40% - Accent4 3 3 3 2 3 2 2" xfId="11378"/>
    <cellStyle name="40% - Accent4 3 3 3 2 3 3" xfId="11379"/>
    <cellStyle name="40% - Accent4 3 3 3 2 4" xfId="11380"/>
    <cellStyle name="40% - Accent4 3 3 3 2 4 2" xfId="11381"/>
    <cellStyle name="40% - Accent4 3 3 3 2 5" xfId="11382"/>
    <cellStyle name="40% - Accent4 3 3 3 3" xfId="11383"/>
    <cellStyle name="40% - Accent4 3 3 3 3 2" xfId="11384"/>
    <cellStyle name="40% - Accent4 3 3 3 3 2 2" xfId="11385"/>
    <cellStyle name="40% - Accent4 3 3 3 3 3" xfId="11386"/>
    <cellStyle name="40% - Accent4 3 3 3 4" xfId="11387"/>
    <cellStyle name="40% - Accent4 3 3 3 4 2" xfId="11388"/>
    <cellStyle name="40% - Accent4 3 3 3 4 2 2" xfId="11389"/>
    <cellStyle name="40% - Accent4 3 3 3 4 3" xfId="11390"/>
    <cellStyle name="40% - Accent4 3 3 3 5" xfId="11391"/>
    <cellStyle name="40% - Accent4 3 3 3 5 2" xfId="11392"/>
    <cellStyle name="40% - Accent4 3 3 3 6" xfId="11393"/>
    <cellStyle name="40% - Accent4 3 3 4" xfId="11394"/>
    <cellStyle name="40% - Accent4 3 3 4 2" xfId="11395"/>
    <cellStyle name="40% - Accent4 3 3 4 2 2" xfId="11396"/>
    <cellStyle name="40% - Accent4 3 3 4 2 2 2" xfId="11397"/>
    <cellStyle name="40% - Accent4 3 3 4 2 3" xfId="11398"/>
    <cellStyle name="40% - Accent4 3 3 4 3" xfId="11399"/>
    <cellStyle name="40% - Accent4 3 3 4 3 2" xfId="11400"/>
    <cellStyle name="40% - Accent4 3 3 4 3 2 2" xfId="11401"/>
    <cellStyle name="40% - Accent4 3 3 4 3 3" xfId="11402"/>
    <cellStyle name="40% - Accent4 3 3 4 4" xfId="11403"/>
    <cellStyle name="40% - Accent4 3 3 4 4 2" xfId="11404"/>
    <cellStyle name="40% - Accent4 3 3 4 5" xfId="11405"/>
    <cellStyle name="40% - Accent4 3 3 5" xfId="11406"/>
    <cellStyle name="40% - Accent4 3 3 5 2" xfId="11407"/>
    <cellStyle name="40% - Accent4 3 3 5 2 2" xfId="11408"/>
    <cellStyle name="40% - Accent4 3 3 5 3" xfId="11409"/>
    <cellStyle name="40% - Accent4 3 3 6" xfId="11410"/>
    <cellStyle name="40% - Accent4 3 3 6 2" xfId="11411"/>
    <cellStyle name="40% - Accent4 3 3 6 2 2" xfId="11412"/>
    <cellStyle name="40% - Accent4 3 3 6 3" xfId="11413"/>
    <cellStyle name="40% - Accent4 3 3 7" xfId="11414"/>
    <cellStyle name="40% - Accent4 3 3 7 2" xfId="11415"/>
    <cellStyle name="40% - Accent4 3 3 8" xfId="11416"/>
    <cellStyle name="40% - Accent4 3 4" xfId="11417"/>
    <cellStyle name="40% - Accent4 3 4 2" xfId="11418"/>
    <cellStyle name="40% - Accent4 3 4 2 2" xfId="11419"/>
    <cellStyle name="40% - Accent4 3 4 2 2 2" xfId="11420"/>
    <cellStyle name="40% - Accent4 3 4 2 2 2 2" xfId="11421"/>
    <cellStyle name="40% - Accent4 3 4 2 2 2 2 2" xfId="11422"/>
    <cellStyle name="40% - Accent4 3 4 2 2 2 3" xfId="11423"/>
    <cellStyle name="40% - Accent4 3 4 2 2 3" xfId="11424"/>
    <cellStyle name="40% - Accent4 3 4 2 2 3 2" xfId="11425"/>
    <cellStyle name="40% - Accent4 3 4 2 2 3 2 2" xfId="11426"/>
    <cellStyle name="40% - Accent4 3 4 2 2 3 3" xfId="11427"/>
    <cellStyle name="40% - Accent4 3 4 2 2 4" xfId="11428"/>
    <cellStyle name="40% - Accent4 3 4 2 2 4 2" xfId="11429"/>
    <cellStyle name="40% - Accent4 3 4 2 2 5" xfId="11430"/>
    <cellStyle name="40% - Accent4 3 4 2 3" xfId="11431"/>
    <cellStyle name="40% - Accent4 3 4 2 3 2" xfId="11432"/>
    <cellStyle name="40% - Accent4 3 4 2 3 2 2" xfId="11433"/>
    <cellStyle name="40% - Accent4 3 4 2 3 3" xfId="11434"/>
    <cellStyle name="40% - Accent4 3 4 2 4" xfId="11435"/>
    <cellStyle name="40% - Accent4 3 4 2 4 2" xfId="11436"/>
    <cellStyle name="40% - Accent4 3 4 2 4 2 2" xfId="11437"/>
    <cellStyle name="40% - Accent4 3 4 2 4 3" xfId="11438"/>
    <cellStyle name="40% - Accent4 3 4 2 5" xfId="11439"/>
    <cellStyle name="40% - Accent4 3 4 2 5 2" xfId="11440"/>
    <cellStyle name="40% - Accent4 3 4 2 6" xfId="11441"/>
    <cellStyle name="40% - Accent4 3 4 3" xfId="11442"/>
    <cellStyle name="40% - Accent4 3 4 3 2" xfId="11443"/>
    <cellStyle name="40% - Accent4 3 4 3 2 2" xfId="11444"/>
    <cellStyle name="40% - Accent4 3 4 3 2 2 2" xfId="11445"/>
    <cellStyle name="40% - Accent4 3 4 3 2 3" xfId="11446"/>
    <cellStyle name="40% - Accent4 3 4 3 3" xfId="11447"/>
    <cellStyle name="40% - Accent4 3 4 3 3 2" xfId="11448"/>
    <cellStyle name="40% - Accent4 3 4 3 3 2 2" xfId="11449"/>
    <cellStyle name="40% - Accent4 3 4 3 3 3" xfId="11450"/>
    <cellStyle name="40% - Accent4 3 4 3 4" xfId="11451"/>
    <cellStyle name="40% - Accent4 3 4 3 4 2" xfId="11452"/>
    <cellStyle name="40% - Accent4 3 4 3 5" xfId="11453"/>
    <cellStyle name="40% - Accent4 3 4 4" xfId="11454"/>
    <cellStyle name="40% - Accent4 3 4 4 2" xfId="11455"/>
    <cellStyle name="40% - Accent4 3 4 4 2 2" xfId="11456"/>
    <cellStyle name="40% - Accent4 3 4 4 3" xfId="11457"/>
    <cellStyle name="40% - Accent4 3 4 5" xfId="11458"/>
    <cellStyle name="40% - Accent4 3 4 5 2" xfId="11459"/>
    <cellStyle name="40% - Accent4 3 4 5 2 2" xfId="11460"/>
    <cellStyle name="40% - Accent4 3 4 5 3" xfId="11461"/>
    <cellStyle name="40% - Accent4 3 4 6" xfId="11462"/>
    <cellStyle name="40% - Accent4 3 4 6 2" xfId="11463"/>
    <cellStyle name="40% - Accent4 3 4 7" xfId="11464"/>
    <cellStyle name="40% - Accent4 3 5" xfId="11465"/>
    <cellStyle name="40% - Accent4 3 5 2" xfId="11466"/>
    <cellStyle name="40% - Accent4 3 5 2 2" xfId="11467"/>
    <cellStyle name="40% - Accent4 3 5 2 2 2" xfId="11468"/>
    <cellStyle name="40% - Accent4 3 5 2 2 2 2" xfId="11469"/>
    <cellStyle name="40% - Accent4 3 5 2 2 3" xfId="11470"/>
    <cellStyle name="40% - Accent4 3 5 2 3" xfId="11471"/>
    <cellStyle name="40% - Accent4 3 5 2 3 2" xfId="11472"/>
    <cellStyle name="40% - Accent4 3 5 2 3 2 2" xfId="11473"/>
    <cellStyle name="40% - Accent4 3 5 2 3 3" xfId="11474"/>
    <cellStyle name="40% - Accent4 3 5 2 4" xfId="11475"/>
    <cellStyle name="40% - Accent4 3 5 2 4 2" xfId="11476"/>
    <cellStyle name="40% - Accent4 3 5 2 5" xfId="11477"/>
    <cellStyle name="40% - Accent4 3 5 3" xfId="11478"/>
    <cellStyle name="40% - Accent4 3 5 3 2" xfId="11479"/>
    <cellStyle name="40% - Accent4 3 5 3 2 2" xfId="11480"/>
    <cellStyle name="40% - Accent4 3 5 3 3" xfId="11481"/>
    <cellStyle name="40% - Accent4 3 5 4" xfId="11482"/>
    <cellStyle name="40% - Accent4 3 5 4 2" xfId="11483"/>
    <cellStyle name="40% - Accent4 3 5 4 2 2" xfId="11484"/>
    <cellStyle name="40% - Accent4 3 5 4 3" xfId="11485"/>
    <cellStyle name="40% - Accent4 3 5 5" xfId="11486"/>
    <cellStyle name="40% - Accent4 3 5 5 2" xfId="11487"/>
    <cellStyle name="40% - Accent4 3 5 6" xfId="11488"/>
    <cellStyle name="40% - Accent4 3 6" xfId="11489"/>
    <cellStyle name="40% - Accent4 3 6 2" xfId="11490"/>
    <cellStyle name="40% - Accent4 3 6 2 2" xfId="11491"/>
    <cellStyle name="40% - Accent4 3 6 2 2 2" xfId="11492"/>
    <cellStyle name="40% - Accent4 3 6 2 3" xfId="11493"/>
    <cellStyle name="40% - Accent4 3 6 3" xfId="11494"/>
    <cellStyle name="40% - Accent4 3 6 3 2" xfId="11495"/>
    <cellStyle name="40% - Accent4 3 6 3 2 2" xfId="11496"/>
    <cellStyle name="40% - Accent4 3 6 3 3" xfId="11497"/>
    <cellStyle name="40% - Accent4 3 6 4" xfId="11498"/>
    <cellStyle name="40% - Accent4 3 6 4 2" xfId="11499"/>
    <cellStyle name="40% - Accent4 3 6 5" xfId="11500"/>
    <cellStyle name="40% - Accent4 3 7" xfId="11501"/>
    <cellStyle name="40% - Accent4 3 7 2" xfId="11502"/>
    <cellStyle name="40% - Accent4 3 7 2 2" xfId="11503"/>
    <cellStyle name="40% - Accent4 3 7 3" xfId="11504"/>
    <cellStyle name="40% - Accent4 3 8" xfId="11505"/>
    <cellStyle name="40% - Accent4 3 8 2" xfId="11506"/>
    <cellStyle name="40% - Accent4 3 8 2 2" xfId="11507"/>
    <cellStyle name="40% - Accent4 3 8 3" xfId="11508"/>
    <cellStyle name="40% - Accent4 3 9" xfId="11509"/>
    <cellStyle name="40% - Accent4 3 9 2" xfId="11510"/>
    <cellStyle name="40% - Accent4 4" xfId="11511"/>
    <cellStyle name="40% - Accent4 4 2" xfId="11512"/>
    <cellStyle name="40% - Accent4 4 2 2" xfId="11513"/>
    <cellStyle name="40% - Accent4 4 2 2 2" xfId="11514"/>
    <cellStyle name="40% - Accent4 4 2 2 2 2" xfId="11515"/>
    <cellStyle name="40% - Accent4 4 2 2 2 2 2" xfId="11516"/>
    <cellStyle name="40% - Accent4 4 2 2 2 2 2 2" xfId="11517"/>
    <cellStyle name="40% - Accent4 4 2 2 2 2 3" xfId="11518"/>
    <cellStyle name="40% - Accent4 4 2 2 2 3" xfId="11519"/>
    <cellStyle name="40% - Accent4 4 2 2 2 3 2" xfId="11520"/>
    <cellStyle name="40% - Accent4 4 2 2 2 3 2 2" xfId="11521"/>
    <cellStyle name="40% - Accent4 4 2 2 2 3 3" xfId="11522"/>
    <cellStyle name="40% - Accent4 4 2 2 2 4" xfId="11523"/>
    <cellStyle name="40% - Accent4 4 2 2 2 4 2" xfId="11524"/>
    <cellStyle name="40% - Accent4 4 2 2 2 5" xfId="11525"/>
    <cellStyle name="40% - Accent4 4 2 2 3" xfId="11526"/>
    <cellStyle name="40% - Accent4 4 2 2 3 2" xfId="11527"/>
    <cellStyle name="40% - Accent4 4 2 2 3 2 2" xfId="11528"/>
    <cellStyle name="40% - Accent4 4 2 2 3 3" xfId="11529"/>
    <cellStyle name="40% - Accent4 4 2 2 4" xfId="11530"/>
    <cellStyle name="40% - Accent4 4 2 2 4 2" xfId="11531"/>
    <cellStyle name="40% - Accent4 4 2 2 4 2 2" xfId="11532"/>
    <cellStyle name="40% - Accent4 4 2 2 4 3" xfId="11533"/>
    <cellStyle name="40% - Accent4 4 2 2 5" xfId="11534"/>
    <cellStyle name="40% - Accent4 4 2 2 5 2" xfId="11535"/>
    <cellStyle name="40% - Accent4 4 2 2 6" xfId="11536"/>
    <cellStyle name="40% - Accent4 4 2 3" xfId="11537"/>
    <cellStyle name="40% - Accent4 4 2 3 2" xfId="11538"/>
    <cellStyle name="40% - Accent4 4 2 3 2 2" xfId="11539"/>
    <cellStyle name="40% - Accent4 4 2 3 2 2 2" xfId="11540"/>
    <cellStyle name="40% - Accent4 4 2 3 2 3" xfId="11541"/>
    <cellStyle name="40% - Accent4 4 2 3 3" xfId="11542"/>
    <cellStyle name="40% - Accent4 4 2 3 3 2" xfId="11543"/>
    <cellStyle name="40% - Accent4 4 2 3 3 2 2" xfId="11544"/>
    <cellStyle name="40% - Accent4 4 2 3 3 3" xfId="11545"/>
    <cellStyle name="40% - Accent4 4 2 3 4" xfId="11546"/>
    <cellStyle name="40% - Accent4 4 2 3 4 2" xfId="11547"/>
    <cellStyle name="40% - Accent4 4 2 3 5" xfId="11548"/>
    <cellStyle name="40% - Accent4 4 2 4" xfId="11549"/>
    <cellStyle name="40% - Accent4 4 2 4 2" xfId="11550"/>
    <cellStyle name="40% - Accent4 4 2 4 2 2" xfId="11551"/>
    <cellStyle name="40% - Accent4 4 2 4 3" xfId="11552"/>
    <cellStyle name="40% - Accent4 4 2 5" xfId="11553"/>
    <cellStyle name="40% - Accent4 4 2 5 2" xfId="11554"/>
    <cellStyle name="40% - Accent4 4 2 5 2 2" xfId="11555"/>
    <cellStyle name="40% - Accent4 4 2 5 3" xfId="11556"/>
    <cellStyle name="40% - Accent4 4 2 6" xfId="11557"/>
    <cellStyle name="40% - Accent4 4 2 6 2" xfId="11558"/>
    <cellStyle name="40% - Accent4 4 2 7" xfId="11559"/>
    <cellStyle name="40% - Accent4 4 3" xfId="11560"/>
    <cellStyle name="40% - Accent4 4 3 2" xfId="11561"/>
    <cellStyle name="40% - Accent4 4 3 2 2" xfId="11562"/>
    <cellStyle name="40% - Accent4 4 3 2 2 2" xfId="11563"/>
    <cellStyle name="40% - Accent4 4 3 2 2 2 2" xfId="11564"/>
    <cellStyle name="40% - Accent4 4 3 2 2 3" xfId="11565"/>
    <cellStyle name="40% - Accent4 4 3 2 3" xfId="11566"/>
    <cellStyle name="40% - Accent4 4 3 2 3 2" xfId="11567"/>
    <cellStyle name="40% - Accent4 4 3 2 3 2 2" xfId="11568"/>
    <cellStyle name="40% - Accent4 4 3 2 3 3" xfId="11569"/>
    <cellStyle name="40% - Accent4 4 3 2 4" xfId="11570"/>
    <cellStyle name="40% - Accent4 4 3 2 4 2" xfId="11571"/>
    <cellStyle name="40% - Accent4 4 3 2 5" xfId="11572"/>
    <cellStyle name="40% - Accent4 4 3 3" xfId="11573"/>
    <cellStyle name="40% - Accent4 4 3 3 2" xfId="11574"/>
    <cellStyle name="40% - Accent4 4 3 3 2 2" xfId="11575"/>
    <cellStyle name="40% - Accent4 4 3 3 3" xfId="11576"/>
    <cellStyle name="40% - Accent4 4 3 4" xfId="11577"/>
    <cellStyle name="40% - Accent4 4 3 4 2" xfId="11578"/>
    <cellStyle name="40% - Accent4 4 3 4 2 2" xfId="11579"/>
    <cellStyle name="40% - Accent4 4 3 4 3" xfId="11580"/>
    <cellStyle name="40% - Accent4 4 3 5" xfId="11581"/>
    <cellStyle name="40% - Accent4 4 3 5 2" xfId="11582"/>
    <cellStyle name="40% - Accent4 4 3 6" xfId="11583"/>
    <cellStyle name="40% - Accent4 4 4" xfId="11584"/>
    <cellStyle name="40% - Accent4 4 4 2" xfId="11585"/>
    <cellStyle name="40% - Accent4 4 4 2 2" xfId="11586"/>
    <cellStyle name="40% - Accent4 4 4 2 2 2" xfId="11587"/>
    <cellStyle name="40% - Accent4 4 4 2 3" xfId="11588"/>
    <cellStyle name="40% - Accent4 4 4 3" xfId="11589"/>
    <cellStyle name="40% - Accent4 4 4 3 2" xfId="11590"/>
    <cellStyle name="40% - Accent4 4 4 3 2 2" xfId="11591"/>
    <cellStyle name="40% - Accent4 4 4 3 3" xfId="11592"/>
    <cellStyle name="40% - Accent4 4 4 4" xfId="11593"/>
    <cellStyle name="40% - Accent4 4 4 4 2" xfId="11594"/>
    <cellStyle name="40% - Accent4 4 4 5" xfId="11595"/>
    <cellStyle name="40% - Accent4 4 5" xfId="11596"/>
    <cellStyle name="40% - Accent4 4 5 2" xfId="11597"/>
    <cellStyle name="40% - Accent4 4 5 2 2" xfId="11598"/>
    <cellStyle name="40% - Accent4 4 5 3" xfId="11599"/>
    <cellStyle name="40% - Accent4 4 6" xfId="11600"/>
    <cellStyle name="40% - Accent4 4 6 2" xfId="11601"/>
    <cellStyle name="40% - Accent4 4 6 2 2" xfId="11602"/>
    <cellStyle name="40% - Accent4 4 6 3" xfId="11603"/>
    <cellStyle name="40% - Accent4 4 7" xfId="11604"/>
    <cellStyle name="40% - Accent4 4 7 2" xfId="11605"/>
    <cellStyle name="40% - Accent4 4 8" xfId="11606"/>
    <cellStyle name="40% - Accent4 5" xfId="11607"/>
    <cellStyle name="40% - Accent4 5 2" xfId="11608"/>
    <cellStyle name="40% - Accent4 5 2 2" xfId="11609"/>
    <cellStyle name="40% - Accent4 5 2 2 2" xfId="11610"/>
    <cellStyle name="40% - Accent4 5 2 2 2 2" xfId="11611"/>
    <cellStyle name="40% - Accent4 5 2 2 2 2 2" xfId="11612"/>
    <cellStyle name="40% - Accent4 5 2 2 2 2 2 2" xfId="11613"/>
    <cellStyle name="40% - Accent4 5 2 2 2 2 3" xfId="11614"/>
    <cellStyle name="40% - Accent4 5 2 2 2 3" xfId="11615"/>
    <cellStyle name="40% - Accent4 5 2 2 2 3 2" xfId="11616"/>
    <cellStyle name="40% - Accent4 5 2 2 2 3 2 2" xfId="11617"/>
    <cellStyle name="40% - Accent4 5 2 2 2 3 3" xfId="11618"/>
    <cellStyle name="40% - Accent4 5 2 2 2 4" xfId="11619"/>
    <cellStyle name="40% - Accent4 5 2 2 2 4 2" xfId="11620"/>
    <cellStyle name="40% - Accent4 5 2 2 2 5" xfId="11621"/>
    <cellStyle name="40% - Accent4 5 2 2 3" xfId="11622"/>
    <cellStyle name="40% - Accent4 5 2 2 3 2" xfId="11623"/>
    <cellStyle name="40% - Accent4 5 2 2 3 2 2" xfId="11624"/>
    <cellStyle name="40% - Accent4 5 2 2 3 3" xfId="11625"/>
    <cellStyle name="40% - Accent4 5 2 2 4" xfId="11626"/>
    <cellStyle name="40% - Accent4 5 2 2 4 2" xfId="11627"/>
    <cellStyle name="40% - Accent4 5 2 2 4 2 2" xfId="11628"/>
    <cellStyle name="40% - Accent4 5 2 2 4 3" xfId="11629"/>
    <cellStyle name="40% - Accent4 5 2 2 5" xfId="11630"/>
    <cellStyle name="40% - Accent4 5 2 2 5 2" xfId="11631"/>
    <cellStyle name="40% - Accent4 5 2 2 6" xfId="11632"/>
    <cellStyle name="40% - Accent4 5 2 3" xfId="11633"/>
    <cellStyle name="40% - Accent4 5 2 3 2" xfId="11634"/>
    <cellStyle name="40% - Accent4 5 2 3 2 2" xfId="11635"/>
    <cellStyle name="40% - Accent4 5 2 3 2 2 2" xfId="11636"/>
    <cellStyle name="40% - Accent4 5 2 3 2 3" xfId="11637"/>
    <cellStyle name="40% - Accent4 5 2 3 3" xfId="11638"/>
    <cellStyle name="40% - Accent4 5 2 3 3 2" xfId="11639"/>
    <cellStyle name="40% - Accent4 5 2 3 3 2 2" xfId="11640"/>
    <cellStyle name="40% - Accent4 5 2 3 3 3" xfId="11641"/>
    <cellStyle name="40% - Accent4 5 2 3 4" xfId="11642"/>
    <cellStyle name="40% - Accent4 5 2 3 4 2" xfId="11643"/>
    <cellStyle name="40% - Accent4 5 2 3 5" xfId="11644"/>
    <cellStyle name="40% - Accent4 5 2 4" xfId="11645"/>
    <cellStyle name="40% - Accent4 5 2 4 2" xfId="11646"/>
    <cellStyle name="40% - Accent4 5 2 4 2 2" xfId="11647"/>
    <cellStyle name="40% - Accent4 5 2 4 3" xfId="11648"/>
    <cellStyle name="40% - Accent4 5 2 5" xfId="11649"/>
    <cellStyle name="40% - Accent4 5 2 5 2" xfId="11650"/>
    <cellStyle name="40% - Accent4 5 2 5 2 2" xfId="11651"/>
    <cellStyle name="40% - Accent4 5 2 5 3" xfId="11652"/>
    <cellStyle name="40% - Accent4 5 2 6" xfId="11653"/>
    <cellStyle name="40% - Accent4 5 2 6 2" xfId="11654"/>
    <cellStyle name="40% - Accent4 5 2 7" xfId="11655"/>
    <cellStyle name="40% - Accent4 5 3" xfId="11656"/>
    <cellStyle name="40% - Accent4 5 3 2" xfId="11657"/>
    <cellStyle name="40% - Accent4 5 3 2 2" xfId="11658"/>
    <cellStyle name="40% - Accent4 5 3 2 2 2" xfId="11659"/>
    <cellStyle name="40% - Accent4 5 3 2 2 2 2" xfId="11660"/>
    <cellStyle name="40% - Accent4 5 3 2 2 3" xfId="11661"/>
    <cellStyle name="40% - Accent4 5 3 2 3" xfId="11662"/>
    <cellStyle name="40% - Accent4 5 3 2 3 2" xfId="11663"/>
    <cellStyle name="40% - Accent4 5 3 2 3 2 2" xfId="11664"/>
    <cellStyle name="40% - Accent4 5 3 2 3 3" xfId="11665"/>
    <cellStyle name="40% - Accent4 5 3 2 4" xfId="11666"/>
    <cellStyle name="40% - Accent4 5 3 2 4 2" xfId="11667"/>
    <cellStyle name="40% - Accent4 5 3 2 5" xfId="11668"/>
    <cellStyle name="40% - Accent4 5 3 3" xfId="11669"/>
    <cellStyle name="40% - Accent4 5 3 3 2" xfId="11670"/>
    <cellStyle name="40% - Accent4 5 3 3 2 2" xfId="11671"/>
    <cellStyle name="40% - Accent4 5 3 3 3" xfId="11672"/>
    <cellStyle name="40% - Accent4 5 3 4" xfId="11673"/>
    <cellStyle name="40% - Accent4 5 3 4 2" xfId="11674"/>
    <cellStyle name="40% - Accent4 5 3 4 2 2" xfId="11675"/>
    <cellStyle name="40% - Accent4 5 3 4 3" xfId="11676"/>
    <cellStyle name="40% - Accent4 5 3 5" xfId="11677"/>
    <cellStyle name="40% - Accent4 5 3 5 2" xfId="11678"/>
    <cellStyle name="40% - Accent4 5 3 6" xfId="11679"/>
    <cellStyle name="40% - Accent4 5 4" xfId="11680"/>
    <cellStyle name="40% - Accent4 5 4 2" xfId="11681"/>
    <cellStyle name="40% - Accent4 5 4 2 2" xfId="11682"/>
    <cellStyle name="40% - Accent4 5 4 2 2 2" xfId="11683"/>
    <cellStyle name="40% - Accent4 5 4 2 3" xfId="11684"/>
    <cellStyle name="40% - Accent4 5 4 3" xfId="11685"/>
    <cellStyle name="40% - Accent4 5 4 3 2" xfId="11686"/>
    <cellStyle name="40% - Accent4 5 4 3 2 2" xfId="11687"/>
    <cellStyle name="40% - Accent4 5 4 3 3" xfId="11688"/>
    <cellStyle name="40% - Accent4 5 4 4" xfId="11689"/>
    <cellStyle name="40% - Accent4 5 4 4 2" xfId="11690"/>
    <cellStyle name="40% - Accent4 5 4 5" xfId="11691"/>
    <cellStyle name="40% - Accent4 5 5" xfId="11692"/>
    <cellStyle name="40% - Accent4 5 5 2" xfId="11693"/>
    <cellStyle name="40% - Accent4 5 5 2 2" xfId="11694"/>
    <cellStyle name="40% - Accent4 5 5 3" xfId="11695"/>
    <cellStyle name="40% - Accent4 5 6" xfId="11696"/>
    <cellStyle name="40% - Accent4 5 6 2" xfId="11697"/>
    <cellStyle name="40% - Accent4 5 6 2 2" xfId="11698"/>
    <cellStyle name="40% - Accent4 5 6 3" xfId="11699"/>
    <cellStyle name="40% - Accent4 5 7" xfId="11700"/>
    <cellStyle name="40% - Accent4 5 7 2" xfId="11701"/>
    <cellStyle name="40% - Accent4 5 8" xfId="11702"/>
    <cellStyle name="40% - Accent4 6" xfId="11703"/>
    <cellStyle name="40% - Accent4 6 2" xfId="11704"/>
    <cellStyle name="40% - Accent4 6 2 2" xfId="11705"/>
    <cellStyle name="40% - Accent4 6 2 2 2" xfId="11706"/>
    <cellStyle name="40% - Accent4 6 2 2 2 2" xfId="11707"/>
    <cellStyle name="40% - Accent4 6 2 2 2 2 2" xfId="11708"/>
    <cellStyle name="40% - Accent4 6 2 2 2 3" xfId="11709"/>
    <cellStyle name="40% - Accent4 6 2 2 3" xfId="11710"/>
    <cellStyle name="40% - Accent4 6 2 2 3 2" xfId="11711"/>
    <cellStyle name="40% - Accent4 6 2 2 3 2 2" xfId="11712"/>
    <cellStyle name="40% - Accent4 6 2 2 3 3" xfId="11713"/>
    <cellStyle name="40% - Accent4 6 2 2 4" xfId="11714"/>
    <cellStyle name="40% - Accent4 6 2 2 4 2" xfId="11715"/>
    <cellStyle name="40% - Accent4 6 2 2 5" xfId="11716"/>
    <cellStyle name="40% - Accent4 6 2 3" xfId="11717"/>
    <cellStyle name="40% - Accent4 6 2 3 2" xfId="11718"/>
    <cellStyle name="40% - Accent4 6 2 3 2 2" xfId="11719"/>
    <cellStyle name="40% - Accent4 6 2 3 3" xfId="11720"/>
    <cellStyle name="40% - Accent4 6 2 4" xfId="11721"/>
    <cellStyle name="40% - Accent4 6 2 4 2" xfId="11722"/>
    <cellStyle name="40% - Accent4 6 2 4 2 2" xfId="11723"/>
    <cellStyle name="40% - Accent4 6 2 4 3" xfId="11724"/>
    <cellStyle name="40% - Accent4 6 2 5" xfId="11725"/>
    <cellStyle name="40% - Accent4 6 2 5 2" xfId="11726"/>
    <cellStyle name="40% - Accent4 6 2 6" xfId="11727"/>
    <cellStyle name="40% - Accent4 6 3" xfId="11728"/>
    <cellStyle name="40% - Accent4 6 3 2" xfId="11729"/>
    <cellStyle name="40% - Accent4 6 3 2 2" xfId="11730"/>
    <cellStyle name="40% - Accent4 6 3 2 2 2" xfId="11731"/>
    <cellStyle name="40% - Accent4 6 3 2 3" xfId="11732"/>
    <cellStyle name="40% - Accent4 6 3 3" xfId="11733"/>
    <cellStyle name="40% - Accent4 6 3 3 2" xfId="11734"/>
    <cellStyle name="40% - Accent4 6 3 3 2 2" xfId="11735"/>
    <cellStyle name="40% - Accent4 6 3 3 3" xfId="11736"/>
    <cellStyle name="40% - Accent4 6 3 4" xfId="11737"/>
    <cellStyle name="40% - Accent4 6 3 4 2" xfId="11738"/>
    <cellStyle name="40% - Accent4 6 3 5" xfId="11739"/>
    <cellStyle name="40% - Accent4 6 4" xfId="11740"/>
    <cellStyle name="40% - Accent4 6 4 2" xfId="11741"/>
    <cellStyle name="40% - Accent4 6 4 2 2" xfId="11742"/>
    <cellStyle name="40% - Accent4 6 4 3" xfId="11743"/>
    <cellStyle name="40% - Accent4 6 5" xfId="11744"/>
    <cellStyle name="40% - Accent4 6 5 2" xfId="11745"/>
    <cellStyle name="40% - Accent4 6 5 2 2" xfId="11746"/>
    <cellStyle name="40% - Accent4 6 5 3" xfId="11747"/>
    <cellStyle name="40% - Accent4 6 6" xfId="11748"/>
    <cellStyle name="40% - Accent4 6 6 2" xfId="11749"/>
    <cellStyle name="40% - Accent4 6 7" xfId="11750"/>
    <cellStyle name="40% - Accent4 7" xfId="11751"/>
    <cellStyle name="40% - Accent4 7 2" xfId="11752"/>
    <cellStyle name="40% - Accent4 7 2 2" xfId="11753"/>
    <cellStyle name="40% - Accent4 7 2 2 2" xfId="11754"/>
    <cellStyle name="40% - Accent4 7 2 2 2 2" xfId="11755"/>
    <cellStyle name="40% - Accent4 7 2 2 3" xfId="11756"/>
    <cellStyle name="40% - Accent4 7 2 3" xfId="11757"/>
    <cellStyle name="40% - Accent4 7 2 3 2" xfId="11758"/>
    <cellStyle name="40% - Accent4 7 2 3 2 2" xfId="11759"/>
    <cellStyle name="40% - Accent4 7 2 3 3" xfId="11760"/>
    <cellStyle name="40% - Accent4 7 2 4" xfId="11761"/>
    <cellStyle name="40% - Accent4 7 2 4 2" xfId="11762"/>
    <cellStyle name="40% - Accent4 7 2 5" xfId="11763"/>
    <cellStyle name="40% - Accent4 7 3" xfId="11764"/>
    <cellStyle name="40% - Accent4 7 3 2" xfId="11765"/>
    <cellStyle name="40% - Accent4 7 3 2 2" xfId="11766"/>
    <cellStyle name="40% - Accent4 7 3 3" xfId="11767"/>
    <cellStyle name="40% - Accent4 7 4" xfId="11768"/>
    <cellStyle name="40% - Accent4 7 4 2" xfId="11769"/>
    <cellStyle name="40% - Accent4 7 4 2 2" xfId="11770"/>
    <cellStyle name="40% - Accent4 7 4 3" xfId="11771"/>
    <cellStyle name="40% - Accent4 7 5" xfId="11772"/>
    <cellStyle name="40% - Accent4 7 5 2" xfId="11773"/>
    <cellStyle name="40% - Accent4 7 6" xfId="11774"/>
    <cellStyle name="40% - Accent4 8" xfId="11775"/>
    <cellStyle name="40% - Accent4 8 2" xfId="11776"/>
    <cellStyle name="40% - Accent4 8 2 2" xfId="11777"/>
    <cellStyle name="40% - Accent4 8 2 2 2" xfId="11778"/>
    <cellStyle name="40% - Accent4 8 2 2 2 2" xfId="11779"/>
    <cellStyle name="40% - Accent4 8 2 2 3" xfId="11780"/>
    <cellStyle name="40% - Accent4 8 2 3" xfId="11781"/>
    <cellStyle name="40% - Accent4 8 2 3 2" xfId="11782"/>
    <cellStyle name="40% - Accent4 8 2 3 2 2" xfId="11783"/>
    <cellStyle name="40% - Accent4 8 2 3 3" xfId="11784"/>
    <cellStyle name="40% - Accent4 8 2 4" xfId="11785"/>
    <cellStyle name="40% - Accent4 8 2 4 2" xfId="11786"/>
    <cellStyle name="40% - Accent4 8 2 5" xfId="11787"/>
    <cellStyle name="40% - Accent4 8 3" xfId="11788"/>
    <cellStyle name="40% - Accent4 8 3 2" xfId="11789"/>
    <cellStyle name="40% - Accent4 8 3 2 2" xfId="11790"/>
    <cellStyle name="40% - Accent4 8 3 3" xfId="11791"/>
    <cellStyle name="40% - Accent4 8 4" xfId="11792"/>
    <cellStyle name="40% - Accent4 8 4 2" xfId="11793"/>
    <cellStyle name="40% - Accent4 8 4 2 2" xfId="11794"/>
    <cellStyle name="40% - Accent4 8 4 3" xfId="11795"/>
    <cellStyle name="40% - Accent4 8 5" xfId="11796"/>
    <cellStyle name="40% - Accent4 8 5 2" xfId="11797"/>
    <cellStyle name="40% - Accent4 8 6" xfId="11798"/>
    <cellStyle name="40% - Accent4 9" xfId="11799"/>
    <cellStyle name="40% - Accent4 9 2" xfId="11800"/>
    <cellStyle name="40% - Accent4 9 2 2" xfId="11801"/>
    <cellStyle name="40% - Accent4 9 2 2 2" xfId="11802"/>
    <cellStyle name="40% - Accent4 9 2 3" xfId="11803"/>
    <cellStyle name="40% - Accent4 9 3" xfId="11804"/>
    <cellStyle name="40% - Accent4 9 3 2" xfId="11805"/>
    <cellStyle name="40% - Accent4 9 3 2 2" xfId="11806"/>
    <cellStyle name="40% - Accent4 9 3 3" xfId="11807"/>
    <cellStyle name="40% - Accent4 9 4" xfId="11808"/>
    <cellStyle name="40% - Accent4 9 4 2" xfId="11809"/>
    <cellStyle name="40% - Accent4 9 5" xfId="11810"/>
    <cellStyle name="40% - Accent5 10" xfId="11811"/>
    <cellStyle name="40% - Accent5 10 2" xfId="11812"/>
    <cellStyle name="40% - Accent5 10 2 2" xfId="11813"/>
    <cellStyle name="40% - Accent5 10 3" xfId="11814"/>
    <cellStyle name="40% - Accent5 11" xfId="11815"/>
    <cellStyle name="40% - Accent5 11 2" xfId="11816"/>
    <cellStyle name="40% - Accent5 11 2 2" xfId="11817"/>
    <cellStyle name="40% - Accent5 11 3" xfId="11818"/>
    <cellStyle name="40% - Accent5 12" xfId="11819"/>
    <cellStyle name="40% - Accent5 12 2" xfId="11820"/>
    <cellStyle name="40% - Accent5 12 2 2" xfId="11821"/>
    <cellStyle name="40% - Accent5 12 3" xfId="11822"/>
    <cellStyle name="40% - Accent5 13" xfId="11823"/>
    <cellStyle name="40% - Accent5 13 2" xfId="11824"/>
    <cellStyle name="40% - Accent5 14" xfId="11825"/>
    <cellStyle name="40% - Accent5 14 2" xfId="11826"/>
    <cellStyle name="40% - Accent5 15" xfId="11827"/>
    <cellStyle name="40% - Accent5 2" xfId="11828"/>
    <cellStyle name="40% - Accent5 2 10" xfId="11829"/>
    <cellStyle name="40% - Accent5 2 10 2" xfId="11830"/>
    <cellStyle name="40% - Accent5 2 11" xfId="11831"/>
    <cellStyle name="40% - Accent5 2 2" xfId="11832"/>
    <cellStyle name="40% - Accent5 2 2 10" xfId="11833"/>
    <cellStyle name="40% - Accent5 2 2 2" xfId="11834"/>
    <cellStyle name="40% - Accent5 2 2 2 2" xfId="11835"/>
    <cellStyle name="40% - Accent5 2 2 2 2 2" xfId="11836"/>
    <cellStyle name="40% - Accent5 2 2 2 2 2 2" xfId="11837"/>
    <cellStyle name="40% - Accent5 2 2 2 2 2 2 2" xfId="11838"/>
    <cellStyle name="40% - Accent5 2 2 2 2 2 2 2 2" xfId="11839"/>
    <cellStyle name="40% - Accent5 2 2 2 2 2 2 2 2 2" xfId="11840"/>
    <cellStyle name="40% - Accent5 2 2 2 2 2 2 2 3" xfId="11841"/>
    <cellStyle name="40% - Accent5 2 2 2 2 2 2 3" xfId="11842"/>
    <cellStyle name="40% - Accent5 2 2 2 2 2 2 3 2" xfId="11843"/>
    <cellStyle name="40% - Accent5 2 2 2 2 2 2 3 2 2" xfId="11844"/>
    <cellStyle name="40% - Accent5 2 2 2 2 2 2 3 3" xfId="11845"/>
    <cellStyle name="40% - Accent5 2 2 2 2 2 2 4" xfId="11846"/>
    <cellStyle name="40% - Accent5 2 2 2 2 2 2 4 2" xfId="11847"/>
    <cellStyle name="40% - Accent5 2 2 2 2 2 2 5" xfId="11848"/>
    <cellStyle name="40% - Accent5 2 2 2 2 2 3" xfId="11849"/>
    <cellStyle name="40% - Accent5 2 2 2 2 2 3 2" xfId="11850"/>
    <cellStyle name="40% - Accent5 2 2 2 2 2 3 2 2" xfId="11851"/>
    <cellStyle name="40% - Accent5 2 2 2 2 2 3 3" xfId="11852"/>
    <cellStyle name="40% - Accent5 2 2 2 2 2 4" xfId="11853"/>
    <cellStyle name="40% - Accent5 2 2 2 2 2 4 2" xfId="11854"/>
    <cellStyle name="40% - Accent5 2 2 2 2 2 4 2 2" xfId="11855"/>
    <cellStyle name="40% - Accent5 2 2 2 2 2 4 3" xfId="11856"/>
    <cellStyle name="40% - Accent5 2 2 2 2 2 5" xfId="11857"/>
    <cellStyle name="40% - Accent5 2 2 2 2 2 5 2" xfId="11858"/>
    <cellStyle name="40% - Accent5 2 2 2 2 2 6" xfId="11859"/>
    <cellStyle name="40% - Accent5 2 2 2 2 3" xfId="11860"/>
    <cellStyle name="40% - Accent5 2 2 2 2 3 2" xfId="11861"/>
    <cellStyle name="40% - Accent5 2 2 2 2 3 2 2" xfId="11862"/>
    <cellStyle name="40% - Accent5 2 2 2 2 3 2 2 2" xfId="11863"/>
    <cellStyle name="40% - Accent5 2 2 2 2 3 2 3" xfId="11864"/>
    <cellStyle name="40% - Accent5 2 2 2 2 3 3" xfId="11865"/>
    <cellStyle name="40% - Accent5 2 2 2 2 3 3 2" xfId="11866"/>
    <cellStyle name="40% - Accent5 2 2 2 2 3 3 2 2" xfId="11867"/>
    <cellStyle name="40% - Accent5 2 2 2 2 3 3 3" xfId="11868"/>
    <cellStyle name="40% - Accent5 2 2 2 2 3 4" xfId="11869"/>
    <cellStyle name="40% - Accent5 2 2 2 2 3 4 2" xfId="11870"/>
    <cellStyle name="40% - Accent5 2 2 2 2 3 5" xfId="11871"/>
    <cellStyle name="40% - Accent5 2 2 2 2 4" xfId="11872"/>
    <cellStyle name="40% - Accent5 2 2 2 2 4 2" xfId="11873"/>
    <cellStyle name="40% - Accent5 2 2 2 2 4 2 2" xfId="11874"/>
    <cellStyle name="40% - Accent5 2 2 2 2 4 3" xfId="11875"/>
    <cellStyle name="40% - Accent5 2 2 2 2 5" xfId="11876"/>
    <cellStyle name="40% - Accent5 2 2 2 2 5 2" xfId="11877"/>
    <cellStyle name="40% - Accent5 2 2 2 2 5 2 2" xfId="11878"/>
    <cellStyle name="40% - Accent5 2 2 2 2 5 3" xfId="11879"/>
    <cellStyle name="40% - Accent5 2 2 2 2 6" xfId="11880"/>
    <cellStyle name="40% - Accent5 2 2 2 2 6 2" xfId="11881"/>
    <cellStyle name="40% - Accent5 2 2 2 2 7" xfId="11882"/>
    <cellStyle name="40% - Accent5 2 2 2 3" xfId="11883"/>
    <cellStyle name="40% - Accent5 2 2 2 3 2" xfId="11884"/>
    <cellStyle name="40% - Accent5 2 2 2 3 2 2" xfId="11885"/>
    <cellStyle name="40% - Accent5 2 2 2 3 2 2 2" xfId="11886"/>
    <cellStyle name="40% - Accent5 2 2 2 3 2 2 2 2" xfId="11887"/>
    <cellStyle name="40% - Accent5 2 2 2 3 2 2 3" xfId="11888"/>
    <cellStyle name="40% - Accent5 2 2 2 3 2 3" xfId="11889"/>
    <cellStyle name="40% - Accent5 2 2 2 3 2 3 2" xfId="11890"/>
    <cellStyle name="40% - Accent5 2 2 2 3 2 3 2 2" xfId="11891"/>
    <cellStyle name="40% - Accent5 2 2 2 3 2 3 3" xfId="11892"/>
    <cellStyle name="40% - Accent5 2 2 2 3 2 4" xfId="11893"/>
    <cellStyle name="40% - Accent5 2 2 2 3 2 4 2" xfId="11894"/>
    <cellStyle name="40% - Accent5 2 2 2 3 2 5" xfId="11895"/>
    <cellStyle name="40% - Accent5 2 2 2 3 3" xfId="11896"/>
    <cellStyle name="40% - Accent5 2 2 2 3 3 2" xfId="11897"/>
    <cellStyle name="40% - Accent5 2 2 2 3 3 2 2" xfId="11898"/>
    <cellStyle name="40% - Accent5 2 2 2 3 3 3" xfId="11899"/>
    <cellStyle name="40% - Accent5 2 2 2 3 4" xfId="11900"/>
    <cellStyle name="40% - Accent5 2 2 2 3 4 2" xfId="11901"/>
    <cellStyle name="40% - Accent5 2 2 2 3 4 2 2" xfId="11902"/>
    <cellStyle name="40% - Accent5 2 2 2 3 4 3" xfId="11903"/>
    <cellStyle name="40% - Accent5 2 2 2 3 5" xfId="11904"/>
    <cellStyle name="40% - Accent5 2 2 2 3 5 2" xfId="11905"/>
    <cellStyle name="40% - Accent5 2 2 2 3 6" xfId="11906"/>
    <cellStyle name="40% - Accent5 2 2 2 4" xfId="11907"/>
    <cellStyle name="40% - Accent5 2 2 2 4 2" xfId="11908"/>
    <cellStyle name="40% - Accent5 2 2 2 4 2 2" xfId="11909"/>
    <cellStyle name="40% - Accent5 2 2 2 4 2 2 2" xfId="11910"/>
    <cellStyle name="40% - Accent5 2 2 2 4 2 3" xfId="11911"/>
    <cellStyle name="40% - Accent5 2 2 2 4 3" xfId="11912"/>
    <cellStyle name="40% - Accent5 2 2 2 4 3 2" xfId="11913"/>
    <cellStyle name="40% - Accent5 2 2 2 4 3 2 2" xfId="11914"/>
    <cellStyle name="40% - Accent5 2 2 2 4 3 3" xfId="11915"/>
    <cellStyle name="40% - Accent5 2 2 2 4 4" xfId="11916"/>
    <cellStyle name="40% - Accent5 2 2 2 4 4 2" xfId="11917"/>
    <cellStyle name="40% - Accent5 2 2 2 4 5" xfId="11918"/>
    <cellStyle name="40% - Accent5 2 2 2 5" xfId="11919"/>
    <cellStyle name="40% - Accent5 2 2 2 5 2" xfId="11920"/>
    <cellStyle name="40% - Accent5 2 2 2 5 2 2" xfId="11921"/>
    <cellStyle name="40% - Accent5 2 2 2 5 3" xfId="11922"/>
    <cellStyle name="40% - Accent5 2 2 2 6" xfId="11923"/>
    <cellStyle name="40% - Accent5 2 2 2 6 2" xfId="11924"/>
    <cellStyle name="40% - Accent5 2 2 2 6 2 2" xfId="11925"/>
    <cellStyle name="40% - Accent5 2 2 2 6 3" xfId="11926"/>
    <cellStyle name="40% - Accent5 2 2 2 7" xfId="11927"/>
    <cellStyle name="40% - Accent5 2 2 2 7 2" xfId="11928"/>
    <cellStyle name="40% - Accent5 2 2 2 8" xfId="11929"/>
    <cellStyle name="40% - Accent5 2 2 3" xfId="11930"/>
    <cellStyle name="40% - Accent5 2 2 3 2" xfId="11931"/>
    <cellStyle name="40% - Accent5 2 2 3 2 2" xfId="11932"/>
    <cellStyle name="40% - Accent5 2 2 3 2 2 2" xfId="11933"/>
    <cellStyle name="40% - Accent5 2 2 3 2 2 2 2" xfId="11934"/>
    <cellStyle name="40% - Accent5 2 2 3 2 2 2 2 2" xfId="11935"/>
    <cellStyle name="40% - Accent5 2 2 3 2 2 2 2 2 2" xfId="11936"/>
    <cellStyle name="40% - Accent5 2 2 3 2 2 2 2 3" xfId="11937"/>
    <cellStyle name="40% - Accent5 2 2 3 2 2 2 3" xfId="11938"/>
    <cellStyle name="40% - Accent5 2 2 3 2 2 2 3 2" xfId="11939"/>
    <cellStyle name="40% - Accent5 2 2 3 2 2 2 3 2 2" xfId="11940"/>
    <cellStyle name="40% - Accent5 2 2 3 2 2 2 3 3" xfId="11941"/>
    <cellStyle name="40% - Accent5 2 2 3 2 2 2 4" xfId="11942"/>
    <cellStyle name="40% - Accent5 2 2 3 2 2 2 4 2" xfId="11943"/>
    <cellStyle name="40% - Accent5 2 2 3 2 2 2 5" xfId="11944"/>
    <cellStyle name="40% - Accent5 2 2 3 2 2 3" xfId="11945"/>
    <cellStyle name="40% - Accent5 2 2 3 2 2 3 2" xfId="11946"/>
    <cellStyle name="40% - Accent5 2 2 3 2 2 3 2 2" xfId="11947"/>
    <cellStyle name="40% - Accent5 2 2 3 2 2 3 3" xfId="11948"/>
    <cellStyle name="40% - Accent5 2 2 3 2 2 4" xfId="11949"/>
    <cellStyle name="40% - Accent5 2 2 3 2 2 4 2" xfId="11950"/>
    <cellStyle name="40% - Accent5 2 2 3 2 2 4 2 2" xfId="11951"/>
    <cellStyle name="40% - Accent5 2 2 3 2 2 4 3" xfId="11952"/>
    <cellStyle name="40% - Accent5 2 2 3 2 2 5" xfId="11953"/>
    <cellStyle name="40% - Accent5 2 2 3 2 2 5 2" xfId="11954"/>
    <cellStyle name="40% - Accent5 2 2 3 2 2 6" xfId="11955"/>
    <cellStyle name="40% - Accent5 2 2 3 2 3" xfId="11956"/>
    <cellStyle name="40% - Accent5 2 2 3 2 3 2" xfId="11957"/>
    <cellStyle name="40% - Accent5 2 2 3 2 3 2 2" xfId="11958"/>
    <cellStyle name="40% - Accent5 2 2 3 2 3 2 2 2" xfId="11959"/>
    <cellStyle name="40% - Accent5 2 2 3 2 3 2 3" xfId="11960"/>
    <cellStyle name="40% - Accent5 2 2 3 2 3 3" xfId="11961"/>
    <cellStyle name="40% - Accent5 2 2 3 2 3 3 2" xfId="11962"/>
    <cellStyle name="40% - Accent5 2 2 3 2 3 3 2 2" xfId="11963"/>
    <cellStyle name="40% - Accent5 2 2 3 2 3 3 3" xfId="11964"/>
    <cellStyle name="40% - Accent5 2 2 3 2 3 4" xfId="11965"/>
    <cellStyle name="40% - Accent5 2 2 3 2 3 4 2" xfId="11966"/>
    <cellStyle name="40% - Accent5 2 2 3 2 3 5" xfId="11967"/>
    <cellStyle name="40% - Accent5 2 2 3 2 4" xfId="11968"/>
    <cellStyle name="40% - Accent5 2 2 3 2 4 2" xfId="11969"/>
    <cellStyle name="40% - Accent5 2 2 3 2 4 2 2" xfId="11970"/>
    <cellStyle name="40% - Accent5 2 2 3 2 4 3" xfId="11971"/>
    <cellStyle name="40% - Accent5 2 2 3 2 5" xfId="11972"/>
    <cellStyle name="40% - Accent5 2 2 3 2 5 2" xfId="11973"/>
    <cellStyle name="40% - Accent5 2 2 3 2 5 2 2" xfId="11974"/>
    <cellStyle name="40% - Accent5 2 2 3 2 5 3" xfId="11975"/>
    <cellStyle name="40% - Accent5 2 2 3 2 6" xfId="11976"/>
    <cellStyle name="40% - Accent5 2 2 3 2 6 2" xfId="11977"/>
    <cellStyle name="40% - Accent5 2 2 3 2 7" xfId="11978"/>
    <cellStyle name="40% - Accent5 2 2 3 3" xfId="11979"/>
    <cellStyle name="40% - Accent5 2 2 3 3 2" xfId="11980"/>
    <cellStyle name="40% - Accent5 2 2 3 3 2 2" xfId="11981"/>
    <cellStyle name="40% - Accent5 2 2 3 3 2 2 2" xfId="11982"/>
    <cellStyle name="40% - Accent5 2 2 3 3 2 2 2 2" xfId="11983"/>
    <cellStyle name="40% - Accent5 2 2 3 3 2 2 3" xfId="11984"/>
    <cellStyle name="40% - Accent5 2 2 3 3 2 3" xfId="11985"/>
    <cellStyle name="40% - Accent5 2 2 3 3 2 3 2" xfId="11986"/>
    <cellStyle name="40% - Accent5 2 2 3 3 2 3 2 2" xfId="11987"/>
    <cellStyle name="40% - Accent5 2 2 3 3 2 3 3" xfId="11988"/>
    <cellStyle name="40% - Accent5 2 2 3 3 2 4" xfId="11989"/>
    <cellStyle name="40% - Accent5 2 2 3 3 2 4 2" xfId="11990"/>
    <cellStyle name="40% - Accent5 2 2 3 3 2 5" xfId="11991"/>
    <cellStyle name="40% - Accent5 2 2 3 3 3" xfId="11992"/>
    <cellStyle name="40% - Accent5 2 2 3 3 3 2" xfId="11993"/>
    <cellStyle name="40% - Accent5 2 2 3 3 3 2 2" xfId="11994"/>
    <cellStyle name="40% - Accent5 2 2 3 3 3 3" xfId="11995"/>
    <cellStyle name="40% - Accent5 2 2 3 3 4" xfId="11996"/>
    <cellStyle name="40% - Accent5 2 2 3 3 4 2" xfId="11997"/>
    <cellStyle name="40% - Accent5 2 2 3 3 4 2 2" xfId="11998"/>
    <cellStyle name="40% - Accent5 2 2 3 3 4 3" xfId="11999"/>
    <cellStyle name="40% - Accent5 2 2 3 3 5" xfId="12000"/>
    <cellStyle name="40% - Accent5 2 2 3 3 5 2" xfId="12001"/>
    <cellStyle name="40% - Accent5 2 2 3 3 6" xfId="12002"/>
    <cellStyle name="40% - Accent5 2 2 3 4" xfId="12003"/>
    <cellStyle name="40% - Accent5 2 2 3 4 2" xfId="12004"/>
    <cellStyle name="40% - Accent5 2 2 3 4 2 2" xfId="12005"/>
    <cellStyle name="40% - Accent5 2 2 3 4 2 2 2" xfId="12006"/>
    <cellStyle name="40% - Accent5 2 2 3 4 2 3" xfId="12007"/>
    <cellStyle name="40% - Accent5 2 2 3 4 3" xfId="12008"/>
    <cellStyle name="40% - Accent5 2 2 3 4 3 2" xfId="12009"/>
    <cellStyle name="40% - Accent5 2 2 3 4 3 2 2" xfId="12010"/>
    <cellStyle name="40% - Accent5 2 2 3 4 3 3" xfId="12011"/>
    <cellStyle name="40% - Accent5 2 2 3 4 4" xfId="12012"/>
    <cellStyle name="40% - Accent5 2 2 3 4 4 2" xfId="12013"/>
    <cellStyle name="40% - Accent5 2 2 3 4 5" xfId="12014"/>
    <cellStyle name="40% - Accent5 2 2 3 5" xfId="12015"/>
    <cellStyle name="40% - Accent5 2 2 3 5 2" xfId="12016"/>
    <cellStyle name="40% - Accent5 2 2 3 5 2 2" xfId="12017"/>
    <cellStyle name="40% - Accent5 2 2 3 5 3" xfId="12018"/>
    <cellStyle name="40% - Accent5 2 2 3 6" xfId="12019"/>
    <cellStyle name="40% - Accent5 2 2 3 6 2" xfId="12020"/>
    <cellStyle name="40% - Accent5 2 2 3 6 2 2" xfId="12021"/>
    <cellStyle name="40% - Accent5 2 2 3 6 3" xfId="12022"/>
    <cellStyle name="40% - Accent5 2 2 3 7" xfId="12023"/>
    <cellStyle name="40% - Accent5 2 2 3 7 2" xfId="12024"/>
    <cellStyle name="40% - Accent5 2 2 3 8" xfId="12025"/>
    <cellStyle name="40% - Accent5 2 2 4" xfId="12026"/>
    <cellStyle name="40% - Accent5 2 2 4 2" xfId="12027"/>
    <cellStyle name="40% - Accent5 2 2 4 2 2" xfId="12028"/>
    <cellStyle name="40% - Accent5 2 2 4 2 2 2" xfId="12029"/>
    <cellStyle name="40% - Accent5 2 2 4 2 2 2 2" xfId="12030"/>
    <cellStyle name="40% - Accent5 2 2 4 2 2 2 2 2" xfId="12031"/>
    <cellStyle name="40% - Accent5 2 2 4 2 2 2 3" xfId="12032"/>
    <cellStyle name="40% - Accent5 2 2 4 2 2 3" xfId="12033"/>
    <cellStyle name="40% - Accent5 2 2 4 2 2 3 2" xfId="12034"/>
    <cellStyle name="40% - Accent5 2 2 4 2 2 3 2 2" xfId="12035"/>
    <cellStyle name="40% - Accent5 2 2 4 2 2 3 3" xfId="12036"/>
    <cellStyle name="40% - Accent5 2 2 4 2 2 4" xfId="12037"/>
    <cellStyle name="40% - Accent5 2 2 4 2 2 4 2" xfId="12038"/>
    <cellStyle name="40% - Accent5 2 2 4 2 2 5" xfId="12039"/>
    <cellStyle name="40% - Accent5 2 2 4 2 3" xfId="12040"/>
    <cellStyle name="40% - Accent5 2 2 4 2 3 2" xfId="12041"/>
    <cellStyle name="40% - Accent5 2 2 4 2 3 2 2" xfId="12042"/>
    <cellStyle name="40% - Accent5 2 2 4 2 3 3" xfId="12043"/>
    <cellStyle name="40% - Accent5 2 2 4 2 4" xfId="12044"/>
    <cellStyle name="40% - Accent5 2 2 4 2 4 2" xfId="12045"/>
    <cellStyle name="40% - Accent5 2 2 4 2 4 2 2" xfId="12046"/>
    <cellStyle name="40% - Accent5 2 2 4 2 4 3" xfId="12047"/>
    <cellStyle name="40% - Accent5 2 2 4 2 5" xfId="12048"/>
    <cellStyle name="40% - Accent5 2 2 4 2 5 2" xfId="12049"/>
    <cellStyle name="40% - Accent5 2 2 4 2 6" xfId="12050"/>
    <cellStyle name="40% - Accent5 2 2 4 3" xfId="12051"/>
    <cellStyle name="40% - Accent5 2 2 4 3 2" xfId="12052"/>
    <cellStyle name="40% - Accent5 2 2 4 3 2 2" xfId="12053"/>
    <cellStyle name="40% - Accent5 2 2 4 3 2 2 2" xfId="12054"/>
    <cellStyle name="40% - Accent5 2 2 4 3 2 3" xfId="12055"/>
    <cellStyle name="40% - Accent5 2 2 4 3 3" xfId="12056"/>
    <cellStyle name="40% - Accent5 2 2 4 3 3 2" xfId="12057"/>
    <cellStyle name="40% - Accent5 2 2 4 3 3 2 2" xfId="12058"/>
    <cellStyle name="40% - Accent5 2 2 4 3 3 3" xfId="12059"/>
    <cellStyle name="40% - Accent5 2 2 4 3 4" xfId="12060"/>
    <cellStyle name="40% - Accent5 2 2 4 3 4 2" xfId="12061"/>
    <cellStyle name="40% - Accent5 2 2 4 3 5" xfId="12062"/>
    <cellStyle name="40% - Accent5 2 2 4 4" xfId="12063"/>
    <cellStyle name="40% - Accent5 2 2 4 4 2" xfId="12064"/>
    <cellStyle name="40% - Accent5 2 2 4 4 2 2" xfId="12065"/>
    <cellStyle name="40% - Accent5 2 2 4 4 3" xfId="12066"/>
    <cellStyle name="40% - Accent5 2 2 4 5" xfId="12067"/>
    <cellStyle name="40% - Accent5 2 2 4 5 2" xfId="12068"/>
    <cellStyle name="40% - Accent5 2 2 4 5 2 2" xfId="12069"/>
    <cellStyle name="40% - Accent5 2 2 4 5 3" xfId="12070"/>
    <cellStyle name="40% - Accent5 2 2 4 6" xfId="12071"/>
    <cellStyle name="40% - Accent5 2 2 4 6 2" xfId="12072"/>
    <cellStyle name="40% - Accent5 2 2 4 7" xfId="12073"/>
    <cellStyle name="40% - Accent5 2 2 5" xfId="12074"/>
    <cellStyle name="40% - Accent5 2 2 5 2" xfId="12075"/>
    <cellStyle name="40% - Accent5 2 2 5 2 2" xfId="12076"/>
    <cellStyle name="40% - Accent5 2 2 5 2 2 2" xfId="12077"/>
    <cellStyle name="40% - Accent5 2 2 5 2 2 2 2" xfId="12078"/>
    <cellStyle name="40% - Accent5 2 2 5 2 2 3" xfId="12079"/>
    <cellStyle name="40% - Accent5 2 2 5 2 3" xfId="12080"/>
    <cellStyle name="40% - Accent5 2 2 5 2 3 2" xfId="12081"/>
    <cellStyle name="40% - Accent5 2 2 5 2 3 2 2" xfId="12082"/>
    <cellStyle name="40% - Accent5 2 2 5 2 3 3" xfId="12083"/>
    <cellStyle name="40% - Accent5 2 2 5 2 4" xfId="12084"/>
    <cellStyle name="40% - Accent5 2 2 5 2 4 2" xfId="12085"/>
    <cellStyle name="40% - Accent5 2 2 5 2 5" xfId="12086"/>
    <cellStyle name="40% - Accent5 2 2 5 3" xfId="12087"/>
    <cellStyle name="40% - Accent5 2 2 5 3 2" xfId="12088"/>
    <cellStyle name="40% - Accent5 2 2 5 3 2 2" xfId="12089"/>
    <cellStyle name="40% - Accent5 2 2 5 3 3" xfId="12090"/>
    <cellStyle name="40% - Accent5 2 2 5 4" xfId="12091"/>
    <cellStyle name="40% - Accent5 2 2 5 4 2" xfId="12092"/>
    <cellStyle name="40% - Accent5 2 2 5 4 2 2" xfId="12093"/>
    <cellStyle name="40% - Accent5 2 2 5 4 3" xfId="12094"/>
    <cellStyle name="40% - Accent5 2 2 5 5" xfId="12095"/>
    <cellStyle name="40% - Accent5 2 2 5 5 2" xfId="12096"/>
    <cellStyle name="40% - Accent5 2 2 5 6" xfId="12097"/>
    <cellStyle name="40% - Accent5 2 2 6" xfId="12098"/>
    <cellStyle name="40% - Accent5 2 2 6 2" xfId="12099"/>
    <cellStyle name="40% - Accent5 2 2 6 2 2" xfId="12100"/>
    <cellStyle name="40% - Accent5 2 2 6 2 2 2" xfId="12101"/>
    <cellStyle name="40% - Accent5 2 2 6 2 3" xfId="12102"/>
    <cellStyle name="40% - Accent5 2 2 6 3" xfId="12103"/>
    <cellStyle name="40% - Accent5 2 2 6 3 2" xfId="12104"/>
    <cellStyle name="40% - Accent5 2 2 6 3 2 2" xfId="12105"/>
    <cellStyle name="40% - Accent5 2 2 6 3 3" xfId="12106"/>
    <cellStyle name="40% - Accent5 2 2 6 4" xfId="12107"/>
    <cellStyle name="40% - Accent5 2 2 6 4 2" xfId="12108"/>
    <cellStyle name="40% - Accent5 2 2 6 5" xfId="12109"/>
    <cellStyle name="40% - Accent5 2 2 7" xfId="12110"/>
    <cellStyle name="40% - Accent5 2 2 7 2" xfId="12111"/>
    <cellStyle name="40% - Accent5 2 2 7 2 2" xfId="12112"/>
    <cellStyle name="40% - Accent5 2 2 7 3" xfId="12113"/>
    <cellStyle name="40% - Accent5 2 2 8" xfId="12114"/>
    <cellStyle name="40% - Accent5 2 2 8 2" xfId="12115"/>
    <cellStyle name="40% - Accent5 2 2 8 2 2" xfId="12116"/>
    <cellStyle name="40% - Accent5 2 2 8 3" xfId="12117"/>
    <cellStyle name="40% - Accent5 2 2 9" xfId="12118"/>
    <cellStyle name="40% - Accent5 2 2 9 2" xfId="12119"/>
    <cellStyle name="40% - Accent5 2 3" xfId="12120"/>
    <cellStyle name="40% - Accent5 2 3 2" xfId="12121"/>
    <cellStyle name="40% - Accent5 2 3 2 2" xfId="12122"/>
    <cellStyle name="40% - Accent5 2 3 2 2 2" xfId="12123"/>
    <cellStyle name="40% - Accent5 2 3 2 2 2 2" xfId="12124"/>
    <cellStyle name="40% - Accent5 2 3 2 2 2 2 2" xfId="12125"/>
    <cellStyle name="40% - Accent5 2 3 2 2 2 2 2 2" xfId="12126"/>
    <cellStyle name="40% - Accent5 2 3 2 2 2 2 3" xfId="12127"/>
    <cellStyle name="40% - Accent5 2 3 2 2 2 3" xfId="12128"/>
    <cellStyle name="40% - Accent5 2 3 2 2 2 3 2" xfId="12129"/>
    <cellStyle name="40% - Accent5 2 3 2 2 2 3 2 2" xfId="12130"/>
    <cellStyle name="40% - Accent5 2 3 2 2 2 3 3" xfId="12131"/>
    <cellStyle name="40% - Accent5 2 3 2 2 2 4" xfId="12132"/>
    <cellStyle name="40% - Accent5 2 3 2 2 2 4 2" xfId="12133"/>
    <cellStyle name="40% - Accent5 2 3 2 2 2 5" xfId="12134"/>
    <cellStyle name="40% - Accent5 2 3 2 2 3" xfId="12135"/>
    <cellStyle name="40% - Accent5 2 3 2 2 3 2" xfId="12136"/>
    <cellStyle name="40% - Accent5 2 3 2 2 3 2 2" xfId="12137"/>
    <cellStyle name="40% - Accent5 2 3 2 2 3 3" xfId="12138"/>
    <cellStyle name="40% - Accent5 2 3 2 2 4" xfId="12139"/>
    <cellStyle name="40% - Accent5 2 3 2 2 4 2" xfId="12140"/>
    <cellStyle name="40% - Accent5 2 3 2 2 4 2 2" xfId="12141"/>
    <cellStyle name="40% - Accent5 2 3 2 2 4 3" xfId="12142"/>
    <cellStyle name="40% - Accent5 2 3 2 2 5" xfId="12143"/>
    <cellStyle name="40% - Accent5 2 3 2 2 5 2" xfId="12144"/>
    <cellStyle name="40% - Accent5 2 3 2 2 6" xfId="12145"/>
    <cellStyle name="40% - Accent5 2 3 2 3" xfId="12146"/>
    <cellStyle name="40% - Accent5 2 3 2 3 2" xfId="12147"/>
    <cellStyle name="40% - Accent5 2 3 2 3 2 2" xfId="12148"/>
    <cellStyle name="40% - Accent5 2 3 2 3 2 2 2" xfId="12149"/>
    <cellStyle name="40% - Accent5 2 3 2 3 2 3" xfId="12150"/>
    <cellStyle name="40% - Accent5 2 3 2 3 3" xfId="12151"/>
    <cellStyle name="40% - Accent5 2 3 2 3 3 2" xfId="12152"/>
    <cellStyle name="40% - Accent5 2 3 2 3 3 2 2" xfId="12153"/>
    <cellStyle name="40% - Accent5 2 3 2 3 3 3" xfId="12154"/>
    <cellStyle name="40% - Accent5 2 3 2 3 4" xfId="12155"/>
    <cellStyle name="40% - Accent5 2 3 2 3 4 2" xfId="12156"/>
    <cellStyle name="40% - Accent5 2 3 2 3 5" xfId="12157"/>
    <cellStyle name="40% - Accent5 2 3 2 4" xfId="12158"/>
    <cellStyle name="40% - Accent5 2 3 2 4 2" xfId="12159"/>
    <cellStyle name="40% - Accent5 2 3 2 4 2 2" xfId="12160"/>
    <cellStyle name="40% - Accent5 2 3 2 4 3" xfId="12161"/>
    <cellStyle name="40% - Accent5 2 3 2 5" xfId="12162"/>
    <cellStyle name="40% - Accent5 2 3 2 5 2" xfId="12163"/>
    <cellStyle name="40% - Accent5 2 3 2 5 2 2" xfId="12164"/>
    <cellStyle name="40% - Accent5 2 3 2 5 3" xfId="12165"/>
    <cellStyle name="40% - Accent5 2 3 2 6" xfId="12166"/>
    <cellStyle name="40% - Accent5 2 3 2 6 2" xfId="12167"/>
    <cellStyle name="40% - Accent5 2 3 2 7" xfId="12168"/>
    <cellStyle name="40% - Accent5 2 3 3" xfId="12169"/>
    <cellStyle name="40% - Accent5 2 3 3 2" xfId="12170"/>
    <cellStyle name="40% - Accent5 2 3 3 2 2" xfId="12171"/>
    <cellStyle name="40% - Accent5 2 3 3 2 2 2" xfId="12172"/>
    <cellStyle name="40% - Accent5 2 3 3 2 2 2 2" xfId="12173"/>
    <cellStyle name="40% - Accent5 2 3 3 2 2 3" xfId="12174"/>
    <cellStyle name="40% - Accent5 2 3 3 2 3" xfId="12175"/>
    <cellStyle name="40% - Accent5 2 3 3 2 3 2" xfId="12176"/>
    <cellStyle name="40% - Accent5 2 3 3 2 3 2 2" xfId="12177"/>
    <cellStyle name="40% - Accent5 2 3 3 2 3 3" xfId="12178"/>
    <cellStyle name="40% - Accent5 2 3 3 2 4" xfId="12179"/>
    <cellStyle name="40% - Accent5 2 3 3 2 4 2" xfId="12180"/>
    <cellStyle name="40% - Accent5 2 3 3 2 5" xfId="12181"/>
    <cellStyle name="40% - Accent5 2 3 3 3" xfId="12182"/>
    <cellStyle name="40% - Accent5 2 3 3 3 2" xfId="12183"/>
    <cellStyle name="40% - Accent5 2 3 3 3 2 2" xfId="12184"/>
    <cellStyle name="40% - Accent5 2 3 3 3 3" xfId="12185"/>
    <cellStyle name="40% - Accent5 2 3 3 4" xfId="12186"/>
    <cellStyle name="40% - Accent5 2 3 3 4 2" xfId="12187"/>
    <cellStyle name="40% - Accent5 2 3 3 4 2 2" xfId="12188"/>
    <cellStyle name="40% - Accent5 2 3 3 4 3" xfId="12189"/>
    <cellStyle name="40% - Accent5 2 3 3 5" xfId="12190"/>
    <cellStyle name="40% - Accent5 2 3 3 5 2" xfId="12191"/>
    <cellStyle name="40% - Accent5 2 3 3 6" xfId="12192"/>
    <cellStyle name="40% - Accent5 2 3 4" xfId="12193"/>
    <cellStyle name="40% - Accent5 2 3 4 2" xfId="12194"/>
    <cellStyle name="40% - Accent5 2 3 4 2 2" xfId="12195"/>
    <cellStyle name="40% - Accent5 2 3 4 2 2 2" xfId="12196"/>
    <cellStyle name="40% - Accent5 2 3 4 2 3" xfId="12197"/>
    <cellStyle name="40% - Accent5 2 3 4 3" xfId="12198"/>
    <cellStyle name="40% - Accent5 2 3 4 3 2" xfId="12199"/>
    <cellStyle name="40% - Accent5 2 3 4 3 2 2" xfId="12200"/>
    <cellStyle name="40% - Accent5 2 3 4 3 3" xfId="12201"/>
    <cellStyle name="40% - Accent5 2 3 4 4" xfId="12202"/>
    <cellStyle name="40% - Accent5 2 3 4 4 2" xfId="12203"/>
    <cellStyle name="40% - Accent5 2 3 4 5" xfId="12204"/>
    <cellStyle name="40% - Accent5 2 3 5" xfId="12205"/>
    <cellStyle name="40% - Accent5 2 3 5 2" xfId="12206"/>
    <cellStyle name="40% - Accent5 2 3 5 2 2" xfId="12207"/>
    <cellStyle name="40% - Accent5 2 3 5 3" xfId="12208"/>
    <cellStyle name="40% - Accent5 2 3 6" xfId="12209"/>
    <cellStyle name="40% - Accent5 2 3 6 2" xfId="12210"/>
    <cellStyle name="40% - Accent5 2 3 6 2 2" xfId="12211"/>
    <cellStyle name="40% - Accent5 2 3 6 3" xfId="12212"/>
    <cellStyle name="40% - Accent5 2 3 7" xfId="12213"/>
    <cellStyle name="40% - Accent5 2 3 7 2" xfId="12214"/>
    <cellStyle name="40% - Accent5 2 3 8" xfId="12215"/>
    <cellStyle name="40% - Accent5 2 4" xfId="12216"/>
    <cellStyle name="40% - Accent5 2 4 2" xfId="12217"/>
    <cellStyle name="40% - Accent5 2 4 2 2" xfId="12218"/>
    <cellStyle name="40% - Accent5 2 4 2 2 2" xfId="12219"/>
    <cellStyle name="40% - Accent5 2 4 2 2 2 2" xfId="12220"/>
    <cellStyle name="40% - Accent5 2 4 2 2 2 2 2" xfId="12221"/>
    <cellStyle name="40% - Accent5 2 4 2 2 2 2 2 2" xfId="12222"/>
    <cellStyle name="40% - Accent5 2 4 2 2 2 2 3" xfId="12223"/>
    <cellStyle name="40% - Accent5 2 4 2 2 2 3" xfId="12224"/>
    <cellStyle name="40% - Accent5 2 4 2 2 2 3 2" xfId="12225"/>
    <cellStyle name="40% - Accent5 2 4 2 2 2 3 2 2" xfId="12226"/>
    <cellStyle name="40% - Accent5 2 4 2 2 2 3 3" xfId="12227"/>
    <cellStyle name="40% - Accent5 2 4 2 2 2 4" xfId="12228"/>
    <cellStyle name="40% - Accent5 2 4 2 2 2 4 2" xfId="12229"/>
    <cellStyle name="40% - Accent5 2 4 2 2 2 5" xfId="12230"/>
    <cellStyle name="40% - Accent5 2 4 2 2 3" xfId="12231"/>
    <cellStyle name="40% - Accent5 2 4 2 2 3 2" xfId="12232"/>
    <cellStyle name="40% - Accent5 2 4 2 2 3 2 2" xfId="12233"/>
    <cellStyle name="40% - Accent5 2 4 2 2 3 3" xfId="12234"/>
    <cellStyle name="40% - Accent5 2 4 2 2 4" xfId="12235"/>
    <cellStyle name="40% - Accent5 2 4 2 2 4 2" xfId="12236"/>
    <cellStyle name="40% - Accent5 2 4 2 2 4 2 2" xfId="12237"/>
    <cellStyle name="40% - Accent5 2 4 2 2 4 3" xfId="12238"/>
    <cellStyle name="40% - Accent5 2 4 2 2 5" xfId="12239"/>
    <cellStyle name="40% - Accent5 2 4 2 2 5 2" xfId="12240"/>
    <cellStyle name="40% - Accent5 2 4 2 2 6" xfId="12241"/>
    <cellStyle name="40% - Accent5 2 4 2 3" xfId="12242"/>
    <cellStyle name="40% - Accent5 2 4 2 3 2" xfId="12243"/>
    <cellStyle name="40% - Accent5 2 4 2 3 2 2" xfId="12244"/>
    <cellStyle name="40% - Accent5 2 4 2 3 2 2 2" xfId="12245"/>
    <cellStyle name="40% - Accent5 2 4 2 3 2 3" xfId="12246"/>
    <cellStyle name="40% - Accent5 2 4 2 3 3" xfId="12247"/>
    <cellStyle name="40% - Accent5 2 4 2 3 3 2" xfId="12248"/>
    <cellStyle name="40% - Accent5 2 4 2 3 3 2 2" xfId="12249"/>
    <cellStyle name="40% - Accent5 2 4 2 3 3 3" xfId="12250"/>
    <cellStyle name="40% - Accent5 2 4 2 3 4" xfId="12251"/>
    <cellStyle name="40% - Accent5 2 4 2 3 4 2" xfId="12252"/>
    <cellStyle name="40% - Accent5 2 4 2 3 5" xfId="12253"/>
    <cellStyle name="40% - Accent5 2 4 2 4" xfId="12254"/>
    <cellStyle name="40% - Accent5 2 4 2 4 2" xfId="12255"/>
    <cellStyle name="40% - Accent5 2 4 2 4 2 2" xfId="12256"/>
    <cellStyle name="40% - Accent5 2 4 2 4 3" xfId="12257"/>
    <cellStyle name="40% - Accent5 2 4 2 5" xfId="12258"/>
    <cellStyle name="40% - Accent5 2 4 2 5 2" xfId="12259"/>
    <cellStyle name="40% - Accent5 2 4 2 5 2 2" xfId="12260"/>
    <cellStyle name="40% - Accent5 2 4 2 5 3" xfId="12261"/>
    <cellStyle name="40% - Accent5 2 4 2 6" xfId="12262"/>
    <cellStyle name="40% - Accent5 2 4 2 6 2" xfId="12263"/>
    <cellStyle name="40% - Accent5 2 4 2 7" xfId="12264"/>
    <cellStyle name="40% - Accent5 2 4 3" xfId="12265"/>
    <cellStyle name="40% - Accent5 2 4 3 2" xfId="12266"/>
    <cellStyle name="40% - Accent5 2 4 3 2 2" xfId="12267"/>
    <cellStyle name="40% - Accent5 2 4 3 2 2 2" xfId="12268"/>
    <cellStyle name="40% - Accent5 2 4 3 2 2 2 2" xfId="12269"/>
    <cellStyle name="40% - Accent5 2 4 3 2 2 3" xfId="12270"/>
    <cellStyle name="40% - Accent5 2 4 3 2 3" xfId="12271"/>
    <cellStyle name="40% - Accent5 2 4 3 2 3 2" xfId="12272"/>
    <cellStyle name="40% - Accent5 2 4 3 2 3 2 2" xfId="12273"/>
    <cellStyle name="40% - Accent5 2 4 3 2 3 3" xfId="12274"/>
    <cellStyle name="40% - Accent5 2 4 3 2 4" xfId="12275"/>
    <cellStyle name="40% - Accent5 2 4 3 2 4 2" xfId="12276"/>
    <cellStyle name="40% - Accent5 2 4 3 2 5" xfId="12277"/>
    <cellStyle name="40% - Accent5 2 4 3 3" xfId="12278"/>
    <cellStyle name="40% - Accent5 2 4 3 3 2" xfId="12279"/>
    <cellStyle name="40% - Accent5 2 4 3 3 2 2" xfId="12280"/>
    <cellStyle name="40% - Accent5 2 4 3 3 3" xfId="12281"/>
    <cellStyle name="40% - Accent5 2 4 3 4" xfId="12282"/>
    <cellStyle name="40% - Accent5 2 4 3 4 2" xfId="12283"/>
    <cellStyle name="40% - Accent5 2 4 3 4 2 2" xfId="12284"/>
    <cellStyle name="40% - Accent5 2 4 3 4 3" xfId="12285"/>
    <cellStyle name="40% - Accent5 2 4 3 5" xfId="12286"/>
    <cellStyle name="40% - Accent5 2 4 3 5 2" xfId="12287"/>
    <cellStyle name="40% - Accent5 2 4 3 6" xfId="12288"/>
    <cellStyle name="40% - Accent5 2 4 4" xfId="12289"/>
    <cellStyle name="40% - Accent5 2 4 4 2" xfId="12290"/>
    <cellStyle name="40% - Accent5 2 4 4 2 2" xfId="12291"/>
    <cellStyle name="40% - Accent5 2 4 4 2 2 2" xfId="12292"/>
    <cellStyle name="40% - Accent5 2 4 4 2 3" xfId="12293"/>
    <cellStyle name="40% - Accent5 2 4 4 3" xfId="12294"/>
    <cellStyle name="40% - Accent5 2 4 4 3 2" xfId="12295"/>
    <cellStyle name="40% - Accent5 2 4 4 3 2 2" xfId="12296"/>
    <cellStyle name="40% - Accent5 2 4 4 3 3" xfId="12297"/>
    <cellStyle name="40% - Accent5 2 4 4 4" xfId="12298"/>
    <cellStyle name="40% - Accent5 2 4 4 4 2" xfId="12299"/>
    <cellStyle name="40% - Accent5 2 4 4 5" xfId="12300"/>
    <cellStyle name="40% - Accent5 2 4 5" xfId="12301"/>
    <cellStyle name="40% - Accent5 2 4 5 2" xfId="12302"/>
    <cellStyle name="40% - Accent5 2 4 5 2 2" xfId="12303"/>
    <cellStyle name="40% - Accent5 2 4 5 3" xfId="12304"/>
    <cellStyle name="40% - Accent5 2 4 6" xfId="12305"/>
    <cellStyle name="40% - Accent5 2 4 6 2" xfId="12306"/>
    <cellStyle name="40% - Accent5 2 4 6 2 2" xfId="12307"/>
    <cellStyle name="40% - Accent5 2 4 6 3" xfId="12308"/>
    <cellStyle name="40% - Accent5 2 4 7" xfId="12309"/>
    <cellStyle name="40% - Accent5 2 4 7 2" xfId="12310"/>
    <cellStyle name="40% - Accent5 2 4 8" xfId="12311"/>
    <cellStyle name="40% - Accent5 2 5" xfId="12312"/>
    <cellStyle name="40% - Accent5 2 5 2" xfId="12313"/>
    <cellStyle name="40% - Accent5 2 5 2 2" xfId="12314"/>
    <cellStyle name="40% - Accent5 2 5 2 2 2" xfId="12315"/>
    <cellStyle name="40% - Accent5 2 5 2 2 2 2" xfId="12316"/>
    <cellStyle name="40% - Accent5 2 5 2 2 2 2 2" xfId="12317"/>
    <cellStyle name="40% - Accent5 2 5 2 2 2 3" xfId="12318"/>
    <cellStyle name="40% - Accent5 2 5 2 2 3" xfId="12319"/>
    <cellStyle name="40% - Accent5 2 5 2 2 3 2" xfId="12320"/>
    <cellStyle name="40% - Accent5 2 5 2 2 3 2 2" xfId="12321"/>
    <cellStyle name="40% - Accent5 2 5 2 2 3 3" xfId="12322"/>
    <cellStyle name="40% - Accent5 2 5 2 2 4" xfId="12323"/>
    <cellStyle name="40% - Accent5 2 5 2 2 4 2" xfId="12324"/>
    <cellStyle name="40% - Accent5 2 5 2 2 5" xfId="12325"/>
    <cellStyle name="40% - Accent5 2 5 2 3" xfId="12326"/>
    <cellStyle name="40% - Accent5 2 5 2 3 2" xfId="12327"/>
    <cellStyle name="40% - Accent5 2 5 2 3 2 2" xfId="12328"/>
    <cellStyle name="40% - Accent5 2 5 2 3 3" xfId="12329"/>
    <cellStyle name="40% - Accent5 2 5 2 4" xfId="12330"/>
    <cellStyle name="40% - Accent5 2 5 2 4 2" xfId="12331"/>
    <cellStyle name="40% - Accent5 2 5 2 4 2 2" xfId="12332"/>
    <cellStyle name="40% - Accent5 2 5 2 4 3" xfId="12333"/>
    <cellStyle name="40% - Accent5 2 5 2 5" xfId="12334"/>
    <cellStyle name="40% - Accent5 2 5 2 5 2" xfId="12335"/>
    <cellStyle name="40% - Accent5 2 5 2 6" xfId="12336"/>
    <cellStyle name="40% - Accent5 2 5 3" xfId="12337"/>
    <cellStyle name="40% - Accent5 2 5 3 2" xfId="12338"/>
    <cellStyle name="40% - Accent5 2 5 3 2 2" xfId="12339"/>
    <cellStyle name="40% - Accent5 2 5 3 2 2 2" xfId="12340"/>
    <cellStyle name="40% - Accent5 2 5 3 2 3" xfId="12341"/>
    <cellStyle name="40% - Accent5 2 5 3 3" xfId="12342"/>
    <cellStyle name="40% - Accent5 2 5 3 3 2" xfId="12343"/>
    <cellStyle name="40% - Accent5 2 5 3 3 2 2" xfId="12344"/>
    <cellStyle name="40% - Accent5 2 5 3 3 3" xfId="12345"/>
    <cellStyle name="40% - Accent5 2 5 3 4" xfId="12346"/>
    <cellStyle name="40% - Accent5 2 5 3 4 2" xfId="12347"/>
    <cellStyle name="40% - Accent5 2 5 3 5" xfId="12348"/>
    <cellStyle name="40% - Accent5 2 5 4" xfId="12349"/>
    <cellStyle name="40% - Accent5 2 5 4 2" xfId="12350"/>
    <cellStyle name="40% - Accent5 2 5 4 2 2" xfId="12351"/>
    <cellStyle name="40% - Accent5 2 5 4 3" xfId="12352"/>
    <cellStyle name="40% - Accent5 2 5 5" xfId="12353"/>
    <cellStyle name="40% - Accent5 2 5 5 2" xfId="12354"/>
    <cellStyle name="40% - Accent5 2 5 5 2 2" xfId="12355"/>
    <cellStyle name="40% - Accent5 2 5 5 3" xfId="12356"/>
    <cellStyle name="40% - Accent5 2 5 6" xfId="12357"/>
    <cellStyle name="40% - Accent5 2 5 6 2" xfId="12358"/>
    <cellStyle name="40% - Accent5 2 5 7" xfId="12359"/>
    <cellStyle name="40% - Accent5 2 6" xfId="12360"/>
    <cellStyle name="40% - Accent5 2 6 2" xfId="12361"/>
    <cellStyle name="40% - Accent5 2 6 2 2" xfId="12362"/>
    <cellStyle name="40% - Accent5 2 6 2 2 2" xfId="12363"/>
    <cellStyle name="40% - Accent5 2 6 2 2 2 2" xfId="12364"/>
    <cellStyle name="40% - Accent5 2 6 2 2 3" xfId="12365"/>
    <cellStyle name="40% - Accent5 2 6 2 3" xfId="12366"/>
    <cellStyle name="40% - Accent5 2 6 2 3 2" xfId="12367"/>
    <cellStyle name="40% - Accent5 2 6 2 3 2 2" xfId="12368"/>
    <cellStyle name="40% - Accent5 2 6 2 3 3" xfId="12369"/>
    <cellStyle name="40% - Accent5 2 6 2 4" xfId="12370"/>
    <cellStyle name="40% - Accent5 2 6 2 4 2" xfId="12371"/>
    <cellStyle name="40% - Accent5 2 6 2 5" xfId="12372"/>
    <cellStyle name="40% - Accent5 2 6 3" xfId="12373"/>
    <cellStyle name="40% - Accent5 2 6 3 2" xfId="12374"/>
    <cellStyle name="40% - Accent5 2 6 3 2 2" xfId="12375"/>
    <cellStyle name="40% - Accent5 2 6 3 3" xfId="12376"/>
    <cellStyle name="40% - Accent5 2 6 4" xfId="12377"/>
    <cellStyle name="40% - Accent5 2 6 4 2" xfId="12378"/>
    <cellStyle name="40% - Accent5 2 6 4 2 2" xfId="12379"/>
    <cellStyle name="40% - Accent5 2 6 4 3" xfId="12380"/>
    <cellStyle name="40% - Accent5 2 6 5" xfId="12381"/>
    <cellStyle name="40% - Accent5 2 6 5 2" xfId="12382"/>
    <cellStyle name="40% - Accent5 2 6 6" xfId="12383"/>
    <cellStyle name="40% - Accent5 2 7" xfId="12384"/>
    <cellStyle name="40% - Accent5 2 7 2" xfId="12385"/>
    <cellStyle name="40% - Accent5 2 7 2 2" xfId="12386"/>
    <cellStyle name="40% - Accent5 2 7 2 2 2" xfId="12387"/>
    <cellStyle name="40% - Accent5 2 7 2 3" xfId="12388"/>
    <cellStyle name="40% - Accent5 2 7 3" xfId="12389"/>
    <cellStyle name="40% - Accent5 2 7 3 2" xfId="12390"/>
    <cellStyle name="40% - Accent5 2 7 3 2 2" xfId="12391"/>
    <cellStyle name="40% - Accent5 2 7 3 3" xfId="12392"/>
    <cellStyle name="40% - Accent5 2 7 4" xfId="12393"/>
    <cellStyle name="40% - Accent5 2 7 4 2" xfId="12394"/>
    <cellStyle name="40% - Accent5 2 7 5" xfId="12395"/>
    <cellStyle name="40% - Accent5 2 8" xfId="12396"/>
    <cellStyle name="40% - Accent5 2 8 2" xfId="12397"/>
    <cellStyle name="40% - Accent5 2 8 2 2" xfId="12398"/>
    <cellStyle name="40% - Accent5 2 8 3" xfId="12399"/>
    <cellStyle name="40% - Accent5 2 9" xfId="12400"/>
    <cellStyle name="40% - Accent5 2 9 2" xfId="12401"/>
    <cellStyle name="40% - Accent5 2 9 2 2" xfId="12402"/>
    <cellStyle name="40% - Accent5 2 9 3" xfId="12403"/>
    <cellStyle name="40% - Accent5 3" xfId="12404"/>
    <cellStyle name="40% - Accent5 3 10" xfId="12405"/>
    <cellStyle name="40% - Accent5 3 2" xfId="12406"/>
    <cellStyle name="40% - Accent5 3 2 2" xfId="12407"/>
    <cellStyle name="40% - Accent5 3 2 2 2" xfId="12408"/>
    <cellStyle name="40% - Accent5 3 2 2 2 2" xfId="12409"/>
    <cellStyle name="40% - Accent5 3 2 2 2 2 2" xfId="12410"/>
    <cellStyle name="40% - Accent5 3 2 2 2 2 2 2" xfId="12411"/>
    <cellStyle name="40% - Accent5 3 2 2 2 2 2 2 2" xfId="12412"/>
    <cellStyle name="40% - Accent5 3 2 2 2 2 2 3" xfId="12413"/>
    <cellStyle name="40% - Accent5 3 2 2 2 2 3" xfId="12414"/>
    <cellStyle name="40% - Accent5 3 2 2 2 2 3 2" xfId="12415"/>
    <cellStyle name="40% - Accent5 3 2 2 2 2 3 2 2" xfId="12416"/>
    <cellStyle name="40% - Accent5 3 2 2 2 2 3 3" xfId="12417"/>
    <cellStyle name="40% - Accent5 3 2 2 2 2 4" xfId="12418"/>
    <cellStyle name="40% - Accent5 3 2 2 2 2 4 2" xfId="12419"/>
    <cellStyle name="40% - Accent5 3 2 2 2 2 5" xfId="12420"/>
    <cellStyle name="40% - Accent5 3 2 2 2 3" xfId="12421"/>
    <cellStyle name="40% - Accent5 3 2 2 2 3 2" xfId="12422"/>
    <cellStyle name="40% - Accent5 3 2 2 2 3 2 2" xfId="12423"/>
    <cellStyle name="40% - Accent5 3 2 2 2 3 3" xfId="12424"/>
    <cellStyle name="40% - Accent5 3 2 2 2 4" xfId="12425"/>
    <cellStyle name="40% - Accent5 3 2 2 2 4 2" xfId="12426"/>
    <cellStyle name="40% - Accent5 3 2 2 2 4 2 2" xfId="12427"/>
    <cellStyle name="40% - Accent5 3 2 2 2 4 3" xfId="12428"/>
    <cellStyle name="40% - Accent5 3 2 2 2 5" xfId="12429"/>
    <cellStyle name="40% - Accent5 3 2 2 2 5 2" xfId="12430"/>
    <cellStyle name="40% - Accent5 3 2 2 2 6" xfId="12431"/>
    <cellStyle name="40% - Accent5 3 2 2 3" xfId="12432"/>
    <cellStyle name="40% - Accent5 3 2 2 3 2" xfId="12433"/>
    <cellStyle name="40% - Accent5 3 2 2 3 2 2" xfId="12434"/>
    <cellStyle name="40% - Accent5 3 2 2 3 2 2 2" xfId="12435"/>
    <cellStyle name="40% - Accent5 3 2 2 3 2 3" xfId="12436"/>
    <cellStyle name="40% - Accent5 3 2 2 3 3" xfId="12437"/>
    <cellStyle name="40% - Accent5 3 2 2 3 3 2" xfId="12438"/>
    <cellStyle name="40% - Accent5 3 2 2 3 3 2 2" xfId="12439"/>
    <cellStyle name="40% - Accent5 3 2 2 3 3 3" xfId="12440"/>
    <cellStyle name="40% - Accent5 3 2 2 3 4" xfId="12441"/>
    <cellStyle name="40% - Accent5 3 2 2 3 4 2" xfId="12442"/>
    <cellStyle name="40% - Accent5 3 2 2 3 5" xfId="12443"/>
    <cellStyle name="40% - Accent5 3 2 2 4" xfId="12444"/>
    <cellStyle name="40% - Accent5 3 2 2 4 2" xfId="12445"/>
    <cellStyle name="40% - Accent5 3 2 2 4 2 2" xfId="12446"/>
    <cellStyle name="40% - Accent5 3 2 2 4 3" xfId="12447"/>
    <cellStyle name="40% - Accent5 3 2 2 5" xfId="12448"/>
    <cellStyle name="40% - Accent5 3 2 2 5 2" xfId="12449"/>
    <cellStyle name="40% - Accent5 3 2 2 5 2 2" xfId="12450"/>
    <cellStyle name="40% - Accent5 3 2 2 5 3" xfId="12451"/>
    <cellStyle name="40% - Accent5 3 2 2 6" xfId="12452"/>
    <cellStyle name="40% - Accent5 3 2 2 6 2" xfId="12453"/>
    <cellStyle name="40% - Accent5 3 2 2 7" xfId="12454"/>
    <cellStyle name="40% - Accent5 3 2 3" xfId="12455"/>
    <cellStyle name="40% - Accent5 3 2 3 2" xfId="12456"/>
    <cellStyle name="40% - Accent5 3 2 3 2 2" xfId="12457"/>
    <cellStyle name="40% - Accent5 3 2 3 2 2 2" xfId="12458"/>
    <cellStyle name="40% - Accent5 3 2 3 2 2 2 2" xfId="12459"/>
    <cellStyle name="40% - Accent5 3 2 3 2 2 3" xfId="12460"/>
    <cellStyle name="40% - Accent5 3 2 3 2 3" xfId="12461"/>
    <cellStyle name="40% - Accent5 3 2 3 2 3 2" xfId="12462"/>
    <cellStyle name="40% - Accent5 3 2 3 2 3 2 2" xfId="12463"/>
    <cellStyle name="40% - Accent5 3 2 3 2 3 3" xfId="12464"/>
    <cellStyle name="40% - Accent5 3 2 3 2 4" xfId="12465"/>
    <cellStyle name="40% - Accent5 3 2 3 2 4 2" xfId="12466"/>
    <cellStyle name="40% - Accent5 3 2 3 2 5" xfId="12467"/>
    <cellStyle name="40% - Accent5 3 2 3 3" xfId="12468"/>
    <cellStyle name="40% - Accent5 3 2 3 3 2" xfId="12469"/>
    <cellStyle name="40% - Accent5 3 2 3 3 2 2" xfId="12470"/>
    <cellStyle name="40% - Accent5 3 2 3 3 3" xfId="12471"/>
    <cellStyle name="40% - Accent5 3 2 3 4" xfId="12472"/>
    <cellStyle name="40% - Accent5 3 2 3 4 2" xfId="12473"/>
    <cellStyle name="40% - Accent5 3 2 3 4 2 2" xfId="12474"/>
    <cellStyle name="40% - Accent5 3 2 3 4 3" xfId="12475"/>
    <cellStyle name="40% - Accent5 3 2 3 5" xfId="12476"/>
    <cellStyle name="40% - Accent5 3 2 3 5 2" xfId="12477"/>
    <cellStyle name="40% - Accent5 3 2 3 6" xfId="12478"/>
    <cellStyle name="40% - Accent5 3 2 4" xfId="12479"/>
    <cellStyle name="40% - Accent5 3 2 4 2" xfId="12480"/>
    <cellStyle name="40% - Accent5 3 2 4 2 2" xfId="12481"/>
    <cellStyle name="40% - Accent5 3 2 4 2 2 2" xfId="12482"/>
    <cellStyle name="40% - Accent5 3 2 4 2 3" xfId="12483"/>
    <cellStyle name="40% - Accent5 3 2 4 3" xfId="12484"/>
    <cellStyle name="40% - Accent5 3 2 4 3 2" xfId="12485"/>
    <cellStyle name="40% - Accent5 3 2 4 3 2 2" xfId="12486"/>
    <cellStyle name="40% - Accent5 3 2 4 3 3" xfId="12487"/>
    <cellStyle name="40% - Accent5 3 2 4 4" xfId="12488"/>
    <cellStyle name="40% - Accent5 3 2 4 4 2" xfId="12489"/>
    <cellStyle name="40% - Accent5 3 2 4 5" xfId="12490"/>
    <cellStyle name="40% - Accent5 3 2 5" xfId="12491"/>
    <cellStyle name="40% - Accent5 3 2 5 2" xfId="12492"/>
    <cellStyle name="40% - Accent5 3 2 5 2 2" xfId="12493"/>
    <cellStyle name="40% - Accent5 3 2 5 3" xfId="12494"/>
    <cellStyle name="40% - Accent5 3 2 6" xfId="12495"/>
    <cellStyle name="40% - Accent5 3 2 6 2" xfId="12496"/>
    <cellStyle name="40% - Accent5 3 2 6 2 2" xfId="12497"/>
    <cellStyle name="40% - Accent5 3 2 6 3" xfId="12498"/>
    <cellStyle name="40% - Accent5 3 2 7" xfId="12499"/>
    <cellStyle name="40% - Accent5 3 2 7 2" xfId="12500"/>
    <cellStyle name="40% - Accent5 3 2 8" xfId="12501"/>
    <cellStyle name="40% - Accent5 3 3" xfId="12502"/>
    <cellStyle name="40% - Accent5 3 3 2" xfId="12503"/>
    <cellStyle name="40% - Accent5 3 3 2 2" xfId="12504"/>
    <cellStyle name="40% - Accent5 3 3 2 2 2" xfId="12505"/>
    <cellStyle name="40% - Accent5 3 3 2 2 2 2" xfId="12506"/>
    <cellStyle name="40% - Accent5 3 3 2 2 2 2 2" xfId="12507"/>
    <cellStyle name="40% - Accent5 3 3 2 2 2 2 2 2" xfId="12508"/>
    <cellStyle name="40% - Accent5 3 3 2 2 2 2 3" xfId="12509"/>
    <cellStyle name="40% - Accent5 3 3 2 2 2 3" xfId="12510"/>
    <cellStyle name="40% - Accent5 3 3 2 2 2 3 2" xfId="12511"/>
    <cellStyle name="40% - Accent5 3 3 2 2 2 3 2 2" xfId="12512"/>
    <cellStyle name="40% - Accent5 3 3 2 2 2 3 3" xfId="12513"/>
    <cellStyle name="40% - Accent5 3 3 2 2 2 4" xfId="12514"/>
    <cellStyle name="40% - Accent5 3 3 2 2 2 4 2" xfId="12515"/>
    <cellStyle name="40% - Accent5 3 3 2 2 2 5" xfId="12516"/>
    <cellStyle name="40% - Accent5 3 3 2 2 3" xfId="12517"/>
    <cellStyle name="40% - Accent5 3 3 2 2 3 2" xfId="12518"/>
    <cellStyle name="40% - Accent5 3 3 2 2 3 2 2" xfId="12519"/>
    <cellStyle name="40% - Accent5 3 3 2 2 3 3" xfId="12520"/>
    <cellStyle name="40% - Accent5 3 3 2 2 4" xfId="12521"/>
    <cellStyle name="40% - Accent5 3 3 2 2 4 2" xfId="12522"/>
    <cellStyle name="40% - Accent5 3 3 2 2 4 2 2" xfId="12523"/>
    <cellStyle name="40% - Accent5 3 3 2 2 4 3" xfId="12524"/>
    <cellStyle name="40% - Accent5 3 3 2 2 5" xfId="12525"/>
    <cellStyle name="40% - Accent5 3 3 2 2 5 2" xfId="12526"/>
    <cellStyle name="40% - Accent5 3 3 2 2 6" xfId="12527"/>
    <cellStyle name="40% - Accent5 3 3 2 3" xfId="12528"/>
    <cellStyle name="40% - Accent5 3 3 2 3 2" xfId="12529"/>
    <cellStyle name="40% - Accent5 3 3 2 3 2 2" xfId="12530"/>
    <cellStyle name="40% - Accent5 3 3 2 3 2 2 2" xfId="12531"/>
    <cellStyle name="40% - Accent5 3 3 2 3 2 3" xfId="12532"/>
    <cellStyle name="40% - Accent5 3 3 2 3 3" xfId="12533"/>
    <cellStyle name="40% - Accent5 3 3 2 3 3 2" xfId="12534"/>
    <cellStyle name="40% - Accent5 3 3 2 3 3 2 2" xfId="12535"/>
    <cellStyle name="40% - Accent5 3 3 2 3 3 3" xfId="12536"/>
    <cellStyle name="40% - Accent5 3 3 2 3 4" xfId="12537"/>
    <cellStyle name="40% - Accent5 3 3 2 3 4 2" xfId="12538"/>
    <cellStyle name="40% - Accent5 3 3 2 3 5" xfId="12539"/>
    <cellStyle name="40% - Accent5 3 3 2 4" xfId="12540"/>
    <cellStyle name="40% - Accent5 3 3 2 4 2" xfId="12541"/>
    <cellStyle name="40% - Accent5 3 3 2 4 2 2" xfId="12542"/>
    <cellStyle name="40% - Accent5 3 3 2 4 3" xfId="12543"/>
    <cellStyle name="40% - Accent5 3 3 2 5" xfId="12544"/>
    <cellStyle name="40% - Accent5 3 3 2 5 2" xfId="12545"/>
    <cellStyle name="40% - Accent5 3 3 2 5 2 2" xfId="12546"/>
    <cellStyle name="40% - Accent5 3 3 2 5 3" xfId="12547"/>
    <cellStyle name="40% - Accent5 3 3 2 6" xfId="12548"/>
    <cellStyle name="40% - Accent5 3 3 2 6 2" xfId="12549"/>
    <cellStyle name="40% - Accent5 3 3 2 7" xfId="12550"/>
    <cellStyle name="40% - Accent5 3 3 3" xfId="12551"/>
    <cellStyle name="40% - Accent5 3 3 3 2" xfId="12552"/>
    <cellStyle name="40% - Accent5 3 3 3 2 2" xfId="12553"/>
    <cellStyle name="40% - Accent5 3 3 3 2 2 2" xfId="12554"/>
    <cellStyle name="40% - Accent5 3 3 3 2 2 2 2" xfId="12555"/>
    <cellStyle name="40% - Accent5 3 3 3 2 2 3" xfId="12556"/>
    <cellStyle name="40% - Accent5 3 3 3 2 3" xfId="12557"/>
    <cellStyle name="40% - Accent5 3 3 3 2 3 2" xfId="12558"/>
    <cellStyle name="40% - Accent5 3 3 3 2 3 2 2" xfId="12559"/>
    <cellStyle name="40% - Accent5 3 3 3 2 3 3" xfId="12560"/>
    <cellStyle name="40% - Accent5 3 3 3 2 4" xfId="12561"/>
    <cellStyle name="40% - Accent5 3 3 3 2 4 2" xfId="12562"/>
    <cellStyle name="40% - Accent5 3 3 3 2 5" xfId="12563"/>
    <cellStyle name="40% - Accent5 3 3 3 3" xfId="12564"/>
    <cellStyle name="40% - Accent5 3 3 3 3 2" xfId="12565"/>
    <cellStyle name="40% - Accent5 3 3 3 3 2 2" xfId="12566"/>
    <cellStyle name="40% - Accent5 3 3 3 3 3" xfId="12567"/>
    <cellStyle name="40% - Accent5 3 3 3 4" xfId="12568"/>
    <cellStyle name="40% - Accent5 3 3 3 4 2" xfId="12569"/>
    <cellStyle name="40% - Accent5 3 3 3 4 2 2" xfId="12570"/>
    <cellStyle name="40% - Accent5 3 3 3 4 3" xfId="12571"/>
    <cellStyle name="40% - Accent5 3 3 3 5" xfId="12572"/>
    <cellStyle name="40% - Accent5 3 3 3 5 2" xfId="12573"/>
    <cellStyle name="40% - Accent5 3 3 3 6" xfId="12574"/>
    <cellStyle name="40% - Accent5 3 3 4" xfId="12575"/>
    <cellStyle name="40% - Accent5 3 3 4 2" xfId="12576"/>
    <cellStyle name="40% - Accent5 3 3 4 2 2" xfId="12577"/>
    <cellStyle name="40% - Accent5 3 3 4 2 2 2" xfId="12578"/>
    <cellStyle name="40% - Accent5 3 3 4 2 3" xfId="12579"/>
    <cellStyle name="40% - Accent5 3 3 4 3" xfId="12580"/>
    <cellStyle name="40% - Accent5 3 3 4 3 2" xfId="12581"/>
    <cellStyle name="40% - Accent5 3 3 4 3 2 2" xfId="12582"/>
    <cellStyle name="40% - Accent5 3 3 4 3 3" xfId="12583"/>
    <cellStyle name="40% - Accent5 3 3 4 4" xfId="12584"/>
    <cellStyle name="40% - Accent5 3 3 4 4 2" xfId="12585"/>
    <cellStyle name="40% - Accent5 3 3 4 5" xfId="12586"/>
    <cellStyle name="40% - Accent5 3 3 5" xfId="12587"/>
    <cellStyle name="40% - Accent5 3 3 5 2" xfId="12588"/>
    <cellStyle name="40% - Accent5 3 3 5 2 2" xfId="12589"/>
    <cellStyle name="40% - Accent5 3 3 5 3" xfId="12590"/>
    <cellStyle name="40% - Accent5 3 3 6" xfId="12591"/>
    <cellStyle name="40% - Accent5 3 3 6 2" xfId="12592"/>
    <cellStyle name="40% - Accent5 3 3 6 2 2" xfId="12593"/>
    <cellStyle name="40% - Accent5 3 3 6 3" xfId="12594"/>
    <cellStyle name="40% - Accent5 3 3 7" xfId="12595"/>
    <cellStyle name="40% - Accent5 3 3 7 2" xfId="12596"/>
    <cellStyle name="40% - Accent5 3 3 8" xfId="12597"/>
    <cellStyle name="40% - Accent5 3 4" xfId="12598"/>
    <cellStyle name="40% - Accent5 3 4 2" xfId="12599"/>
    <cellStyle name="40% - Accent5 3 4 2 2" xfId="12600"/>
    <cellStyle name="40% - Accent5 3 4 2 2 2" xfId="12601"/>
    <cellStyle name="40% - Accent5 3 4 2 2 2 2" xfId="12602"/>
    <cellStyle name="40% - Accent5 3 4 2 2 2 2 2" xfId="12603"/>
    <cellStyle name="40% - Accent5 3 4 2 2 2 3" xfId="12604"/>
    <cellStyle name="40% - Accent5 3 4 2 2 3" xfId="12605"/>
    <cellStyle name="40% - Accent5 3 4 2 2 3 2" xfId="12606"/>
    <cellStyle name="40% - Accent5 3 4 2 2 3 2 2" xfId="12607"/>
    <cellStyle name="40% - Accent5 3 4 2 2 3 3" xfId="12608"/>
    <cellStyle name="40% - Accent5 3 4 2 2 4" xfId="12609"/>
    <cellStyle name="40% - Accent5 3 4 2 2 4 2" xfId="12610"/>
    <cellStyle name="40% - Accent5 3 4 2 2 5" xfId="12611"/>
    <cellStyle name="40% - Accent5 3 4 2 3" xfId="12612"/>
    <cellStyle name="40% - Accent5 3 4 2 3 2" xfId="12613"/>
    <cellStyle name="40% - Accent5 3 4 2 3 2 2" xfId="12614"/>
    <cellStyle name="40% - Accent5 3 4 2 3 3" xfId="12615"/>
    <cellStyle name="40% - Accent5 3 4 2 4" xfId="12616"/>
    <cellStyle name="40% - Accent5 3 4 2 4 2" xfId="12617"/>
    <cellStyle name="40% - Accent5 3 4 2 4 2 2" xfId="12618"/>
    <cellStyle name="40% - Accent5 3 4 2 4 3" xfId="12619"/>
    <cellStyle name="40% - Accent5 3 4 2 5" xfId="12620"/>
    <cellStyle name="40% - Accent5 3 4 2 5 2" xfId="12621"/>
    <cellStyle name="40% - Accent5 3 4 2 6" xfId="12622"/>
    <cellStyle name="40% - Accent5 3 4 3" xfId="12623"/>
    <cellStyle name="40% - Accent5 3 4 3 2" xfId="12624"/>
    <cellStyle name="40% - Accent5 3 4 3 2 2" xfId="12625"/>
    <cellStyle name="40% - Accent5 3 4 3 2 2 2" xfId="12626"/>
    <cellStyle name="40% - Accent5 3 4 3 2 3" xfId="12627"/>
    <cellStyle name="40% - Accent5 3 4 3 3" xfId="12628"/>
    <cellStyle name="40% - Accent5 3 4 3 3 2" xfId="12629"/>
    <cellStyle name="40% - Accent5 3 4 3 3 2 2" xfId="12630"/>
    <cellStyle name="40% - Accent5 3 4 3 3 3" xfId="12631"/>
    <cellStyle name="40% - Accent5 3 4 3 4" xfId="12632"/>
    <cellStyle name="40% - Accent5 3 4 3 4 2" xfId="12633"/>
    <cellStyle name="40% - Accent5 3 4 3 5" xfId="12634"/>
    <cellStyle name="40% - Accent5 3 4 4" xfId="12635"/>
    <cellStyle name="40% - Accent5 3 4 4 2" xfId="12636"/>
    <cellStyle name="40% - Accent5 3 4 4 2 2" xfId="12637"/>
    <cellStyle name="40% - Accent5 3 4 4 3" xfId="12638"/>
    <cellStyle name="40% - Accent5 3 4 5" xfId="12639"/>
    <cellStyle name="40% - Accent5 3 4 5 2" xfId="12640"/>
    <cellStyle name="40% - Accent5 3 4 5 2 2" xfId="12641"/>
    <cellStyle name="40% - Accent5 3 4 5 3" xfId="12642"/>
    <cellStyle name="40% - Accent5 3 4 6" xfId="12643"/>
    <cellStyle name="40% - Accent5 3 4 6 2" xfId="12644"/>
    <cellStyle name="40% - Accent5 3 4 7" xfId="12645"/>
    <cellStyle name="40% - Accent5 3 5" xfId="12646"/>
    <cellStyle name="40% - Accent5 3 5 2" xfId="12647"/>
    <cellStyle name="40% - Accent5 3 5 2 2" xfId="12648"/>
    <cellStyle name="40% - Accent5 3 5 2 2 2" xfId="12649"/>
    <cellStyle name="40% - Accent5 3 5 2 2 2 2" xfId="12650"/>
    <cellStyle name="40% - Accent5 3 5 2 2 3" xfId="12651"/>
    <cellStyle name="40% - Accent5 3 5 2 3" xfId="12652"/>
    <cellStyle name="40% - Accent5 3 5 2 3 2" xfId="12653"/>
    <cellStyle name="40% - Accent5 3 5 2 3 2 2" xfId="12654"/>
    <cellStyle name="40% - Accent5 3 5 2 3 3" xfId="12655"/>
    <cellStyle name="40% - Accent5 3 5 2 4" xfId="12656"/>
    <cellStyle name="40% - Accent5 3 5 2 4 2" xfId="12657"/>
    <cellStyle name="40% - Accent5 3 5 2 5" xfId="12658"/>
    <cellStyle name="40% - Accent5 3 5 3" xfId="12659"/>
    <cellStyle name="40% - Accent5 3 5 3 2" xfId="12660"/>
    <cellStyle name="40% - Accent5 3 5 3 2 2" xfId="12661"/>
    <cellStyle name="40% - Accent5 3 5 3 3" xfId="12662"/>
    <cellStyle name="40% - Accent5 3 5 4" xfId="12663"/>
    <cellStyle name="40% - Accent5 3 5 4 2" xfId="12664"/>
    <cellStyle name="40% - Accent5 3 5 4 2 2" xfId="12665"/>
    <cellStyle name="40% - Accent5 3 5 4 3" xfId="12666"/>
    <cellStyle name="40% - Accent5 3 5 5" xfId="12667"/>
    <cellStyle name="40% - Accent5 3 5 5 2" xfId="12668"/>
    <cellStyle name="40% - Accent5 3 5 6" xfId="12669"/>
    <cellStyle name="40% - Accent5 3 6" xfId="12670"/>
    <cellStyle name="40% - Accent5 3 6 2" xfId="12671"/>
    <cellStyle name="40% - Accent5 3 6 2 2" xfId="12672"/>
    <cellStyle name="40% - Accent5 3 6 2 2 2" xfId="12673"/>
    <cellStyle name="40% - Accent5 3 6 2 3" xfId="12674"/>
    <cellStyle name="40% - Accent5 3 6 3" xfId="12675"/>
    <cellStyle name="40% - Accent5 3 6 3 2" xfId="12676"/>
    <cellStyle name="40% - Accent5 3 6 3 2 2" xfId="12677"/>
    <cellStyle name="40% - Accent5 3 6 3 3" xfId="12678"/>
    <cellStyle name="40% - Accent5 3 6 4" xfId="12679"/>
    <cellStyle name="40% - Accent5 3 6 4 2" xfId="12680"/>
    <cellStyle name="40% - Accent5 3 6 5" xfId="12681"/>
    <cellStyle name="40% - Accent5 3 7" xfId="12682"/>
    <cellStyle name="40% - Accent5 3 7 2" xfId="12683"/>
    <cellStyle name="40% - Accent5 3 7 2 2" xfId="12684"/>
    <cellStyle name="40% - Accent5 3 7 3" xfId="12685"/>
    <cellStyle name="40% - Accent5 3 8" xfId="12686"/>
    <cellStyle name="40% - Accent5 3 8 2" xfId="12687"/>
    <cellStyle name="40% - Accent5 3 8 2 2" xfId="12688"/>
    <cellStyle name="40% - Accent5 3 8 3" xfId="12689"/>
    <cellStyle name="40% - Accent5 3 9" xfId="12690"/>
    <cellStyle name="40% - Accent5 3 9 2" xfId="12691"/>
    <cellStyle name="40% - Accent5 4" xfId="12692"/>
    <cellStyle name="40% - Accent5 4 2" xfId="12693"/>
    <cellStyle name="40% - Accent5 4 2 2" xfId="12694"/>
    <cellStyle name="40% - Accent5 4 2 2 2" xfId="12695"/>
    <cellStyle name="40% - Accent5 4 2 2 2 2" xfId="12696"/>
    <cellStyle name="40% - Accent5 4 2 2 2 2 2" xfId="12697"/>
    <cellStyle name="40% - Accent5 4 2 2 2 2 2 2" xfId="12698"/>
    <cellStyle name="40% - Accent5 4 2 2 2 2 3" xfId="12699"/>
    <cellStyle name="40% - Accent5 4 2 2 2 3" xfId="12700"/>
    <cellStyle name="40% - Accent5 4 2 2 2 3 2" xfId="12701"/>
    <cellStyle name="40% - Accent5 4 2 2 2 3 2 2" xfId="12702"/>
    <cellStyle name="40% - Accent5 4 2 2 2 3 3" xfId="12703"/>
    <cellStyle name="40% - Accent5 4 2 2 2 4" xfId="12704"/>
    <cellStyle name="40% - Accent5 4 2 2 2 4 2" xfId="12705"/>
    <cellStyle name="40% - Accent5 4 2 2 2 5" xfId="12706"/>
    <cellStyle name="40% - Accent5 4 2 2 3" xfId="12707"/>
    <cellStyle name="40% - Accent5 4 2 2 3 2" xfId="12708"/>
    <cellStyle name="40% - Accent5 4 2 2 3 2 2" xfId="12709"/>
    <cellStyle name="40% - Accent5 4 2 2 3 3" xfId="12710"/>
    <cellStyle name="40% - Accent5 4 2 2 4" xfId="12711"/>
    <cellStyle name="40% - Accent5 4 2 2 4 2" xfId="12712"/>
    <cellStyle name="40% - Accent5 4 2 2 4 2 2" xfId="12713"/>
    <cellStyle name="40% - Accent5 4 2 2 4 3" xfId="12714"/>
    <cellStyle name="40% - Accent5 4 2 2 5" xfId="12715"/>
    <cellStyle name="40% - Accent5 4 2 2 5 2" xfId="12716"/>
    <cellStyle name="40% - Accent5 4 2 2 6" xfId="12717"/>
    <cellStyle name="40% - Accent5 4 2 3" xfId="12718"/>
    <cellStyle name="40% - Accent5 4 2 3 2" xfId="12719"/>
    <cellStyle name="40% - Accent5 4 2 3 2 2" xfId="12720"/>
    <cellStyle name="40% - Accent5 4 2 3 2 2 2" xfId="12721"/>
    <cellStyle name="40% - Accent5 4 2 3 2 3" xfId="12722"/>
    <cellStyle name="40% - Accent5 4 2 3 3" xfId="12723"/>
    <cellStyle name="40% - Accent5 4 2 3 3 2" xfId="12724"/>
    <cellStyle name="40% - Accent5 4 2 3 3 2 2" xfId="12725"/>
    <cellStyle name="40% - Accent5 4 2 3 3 3" xfId="12726"/>
    <cellStyle name="40% - Accent5 4 2 3 4" xfId="12727"/>
    <cellStyle name="40% - Accent5 4 2 3 4 2" xfId="12728"/>
    <cellStyle name="40% - Accent5 4 2 3 5" xfId="12729"/>
    <cellStyle name="40% - Accent5 4 2 4" xfId="12730"/>
    <cellStyle name="40% - Accent5 4 2 4 2" xfId="12731"/>
    <cellStyle name="40% - Accent5 4 2 4 2 2" xfId="12732"/>
    <cellStyle name="40% - Accent5 4 2 4 3" xfId="12733"/>
    <cellStyle name="40% - Accent5 4 2 5" xfId="12734"/>
    <cellStyle name="40% - Accent5 4 2 5 2" xfId="12735"/>
    <cellStyle name="40% - Accent5 4 2 5 2 2" xfId="12736"/>
    <cellStyle name="40% - Accent5 4 2 5 3" xfId="12737"/>
    <cellStyle name="40% - Accent5 4 2 6" xfId="12738"/>
    <cellStyle name="40% - Accent5 4 2 6 2" xfId="12739"/>
    <cellStyle name="40% - Accent5 4 2 7" xfId="12740"/>
    <cellStyle name="40% - Accent5 4 3" xfId="12741"/>
    <cellStyle name="40% - Accent5 4 3 2" xfId="12742"/>
    <cellStyle name="40% - Accent5 4 3 2 2" xfId="12743"/>
    <cellStyle name="40% - Accent5 4 3 2 2 2" xfId="12744"/>
    <cellStyle name="40% - Accent5 4 3 2 2 2 2" xfId="12745"/>
    <cellStyle name="40% - Accent5 4 3 2 2 3" xfId="12746"/>
    <cellStyle name="40% - Accent5 4 3 2 3" xfId="12747"/>
    <cellStyle name="40% - Accent5 4 3 2 3 2" xfId="12748"/>
    <cellStyle name="40% - Accent5 4 3 2 3 2 2" xfId="12749"/>
    <cellStyle name="40% - Accent5 4 3 2 3 3" xfId="12750"/>
    <cellStyle name="40% - Accent5 4 3 2 4" xfId="12751"/>
    <cellStyle name="40% - Accent5 4 3 2 4 2" xfId="12752"/>
    <cellStyle name="40% - Accent5 4 3 2 5" xfId="12753"/>
    <cellStyle name="40% - Accent5 4 3 3" xfId="12754"/>
    <cellStyle name="40% - Accent5 4 3 3 2" xfId="12755"/>
    <cellStyle name="40% - Accent5 4 3 3 2 2" xfId="12756"/>
    <cellStyle name="40% - Accent5 4 3 3 3" xfId="12757"/>
    <cellStyle name="40% - Accent5 4 3 4" xfId="12758"/>
    <cellStyle name="40% - Accent5 4 3 4 2" xfId="12759"/>
    <cellStyle name="40% - Accent5 4 3 4 2 2" xfId="12760"/>
    <cellStyle name="40% - Accent5 4 3 4 3" xfId="12761"/>
    <cellStyle name="40% - Accent5 4 3 5" xfId="12762"/>
    <cellStyle name="40% - Accent5 4 3 5 2" xfId="12763"/>
    <cellStyle name="40% - Accent5 4 3 6" xfId="12764"/>
    <cellStyle name="40% - Accent5 4 4" xfId="12765"/>
    <cellStyle name="40% - Accent5 4 4 2" xfId="12766"/>
    <cellStyle name="40% - Accent5 4 4 2 2" xfId="12767"/>
    <cellStyle name="40% - Accent5 4 4 2 2 2" xfId="12768"/>
    <cellStyle name="40% - Accent5 4 4 2 3" xfId="12769"/>
    <cellStyle name="40% - Accent5 4 4 3" xfId="12770"/>
    <cellStyle name="40% - Accent5 4 4 3 2" xfId="12771"/>
    <cellStyle name="40% - Accent5 4 4 3 2 2" xfId="12772"/>
    <cellStyle name="40% - Accent5 4 4 3 3" xfId="12773"/>
    <cellStyle name="40% - Accent5 4 4 4" xfId="12774"/>
    <cellStyle name="40% - Accent5 4 4 4 2" xfId="12775"/>
    <cellStyle name="40% - Accent5 4 4 5" xfId="12776"/>
    <cellStyle name="40% - Accent5 4 5" xfId="12777"/>
    <cellStyle name="40% - Accent5 4 5 2" xfId="12778"/>
    <cellStyle name="40% - Accent5 4 5 2 2" xfId="12779"/>
    <cellStyle name="40% - Accent5 4 5 3" xfId="12780"/>
    <cellStyle name="40% - Accent5 4 6" xfId="12781"/>
    <cellStyle name="40% - Accent5 4 6 2" xfId="12782"/>
    <cellStyle name="40% - Accent5 4 6 2 2" xfId="12783"/>
    <cellStyle name="40% - Accent5 4 6 3" xfId="12784"/>
    <cellStyle name="40% - Accent5 4 7" xfId="12785"/>
    <cellStyle name="40% - Accent5 4 7 2" xfId="12786"/>
    <cellStyle name="40% - Accent5 4 8" xfId="12787"/>
    <cellStyle name="40% - Accent5 5" xfId="12788"/>
    <cellStyle name="40% - Accent5 5 2" xfId="12789"/>
    <cellStyle name="40% - Accent5 5 2 2" xfId="12790"/>
    <cellStyle name="40% - Accent5 5 2 2 2" xfId="12791"/>
    <cellStyle name="40% - Accent5 5 2 2 2 2" xfId="12792"/>
    <cellStyle name="40% - Accent5 5 2 2 2 2 2" xfId="12793"/>
    <cellStyle name="40% - Accent5 5 2 2 2 2 2 2" xfId="12794"/>
    <cellStyle name="40% - Accent5 5 2 2 2 2 3" xfId="12795"/>
    <cellStyle name="40% - Accent5 5 2 2 2 3" xfId="12796"/>
    <cellStyle name="40% - Accent5 5 2 2 2 3 2" xfId="12797"/>
    <cellStyle name="40% - Accent5 5 2 2 2 3 2 2" xfId="12798"/>
    <cellStyle name="40% - Accent5 5 2 2 2 3 3" xfId="12799"/>
    <cellStyle name="40% - Accent5 5 2 2 2 4" xfId="12800"/>
    <cellStyle name="40% - Accent5 5 2 2 2 4 2" xfId="12801"/>
    <cellStyle name="40% - Accent5 5 2 2 2 5" xfId="12802"/>
    <cellStyle name="40% - Accent5 5 2 2 3" xfId="12803"/>
    <cellStyle name="40% - Accent5 5 2 2 3 2" xfId="12804"/>
    <cellStyle name="40% - Accent5 5 2 2 3 2 2" xfId="12805"/>
    <cellStyle name="40% - Accent5 5 2 2 3 3" xfId="12806"/>
    <cellStyle name="40% - Accent5 5 2 2 4" xfId="12807"/>
    <cellStyle name="40% - Accent5 5 2 2 4 2" xfId="12808"/>
    <cellStyle name="40% - Accent5 5 2 2 4 2 2" xfId="12809"/>
    <cellStyle name="40% - Accent5 5 2 2 4 3" xfId="12810"/>
    <cellStyle name="40% - Accent5 5 2 2 5" xfId="12811"/>
    <cellStyle name="40% - Accent5 5 2 2 5 2" xfId="12812"/>
    <cellStyle name="40% - Accent5 5 2 2 6" xfId="12813"/>
    <cellStyle name="40% - Accent5 5 2 3" xfId="12814"/>
    <cellStyle name="40% - Accent5 5 2 3 2" xfId="12815"/>
    <cellStyle name="40% - Accent5 5 2 3 2 2" xfId="12816"/>
    <cellStyle name="40% - Accent5 5 2 3 2 2 2" xfId="12817"/>
    <cellStyle name="40% - Accent5 5 2 3 2 3" xfId="12818"/>
    <cellStyle name="40% - Accent5 5 2 3 3" xfId="12819"/>
    <cellStyle name="40% - Accent5 5 2 3 3 2" xfId="12820"/>
    <cellStyle name="40% - Accent5 5 2 3 3 2 2" xfId="12821"/>
    <cellStyle name="40% - Accent5 5 2 3 3 3" xfId="12822"/>
    <cellStyle name="40% - Accent5 5 2 3 4" xfId="12823"/>
    <cellStyle name="40% - Accent5 5 2 3 4 2" xfId="12824"/>
    <cellStyle name="40% - Accent5 5 2 3 5" xfId="12825"/>
    <cellStyle name="40% - Accent5 5 2 4" xfId="12826"/>
    <cellStyle name="40% - Accent5 5 2 4 2" xfId="12827"/>
    <cellStyle name="40% - Accent5 5 2 4 2 2" xfId="12828"/>
    <cellStyle name="40% - Accent5 5 2 4 3" xfId="12829"/>
    <cellStyle name="40% - Accent5 5 2 5" xfId="12830"/>
    <cellStyle name="40% - Accent5 5 2 5 2" xfId="12831"/>
    <cellStyle name="40% - Accent5 5 2 5 2 2" xfId="12832"/>
    <cellStyle name="40% - Accent5 5 2 5 3" xfId="12833"/>
    <cellStyle name="40% - Accent5 5 2 6" xfId="12834"/>
    <cellStyle name="40% - Accent5 5 2 6 2" xfId="12835"/>
    <cellStyle name="40% - Accent5 5 2 7" xfId="12836"/>
    <cellStyle name="40% - Accent5 5 3" xfId="12837"/>
    <cellStyle name="40% - Accent5 5 3 2" xfId="12838"/>
    <cellStyle name="40% - Accent5 5 3 2 2" xfId="12839"/>
    <cellStyle name="40% - Accent5 5 3 2 2 2" xfId="12840"/>
    <cellStyle name="40% - Accent5 5 3 2 2 2 2" xfId="12841"/>
    <cellStyle name="40% - Accent5 5 3 2 2 3" xfId="12842"/>
    <cellStyle name="40% - Accent5 5 3 2 3" xfId="12843"/>
    <cellStyle name="40% - Accent5 5 3 2 3 2" xfId="12844"/>
    <cellStyle name="40% - Accent5 5 3 2 3 2 2" xfId="12845"/>
    <cellStyle name="40% - Accent5 5 3 2 3 3" xfId="12846"/>
    <cellStyle name="40% - Accent5 5 3 2 4" xfId="12847"/>
    <cellStyle name="40% - Accent5 5 3 2 4 2" xfId="12848"/>
    <cellStyle name="40% - Accent5 5 3 2 5" xfId="12849"/>
    <cellStyle name="40% - Accent5 5 3 3" xfId="12850"/>
    <cellStyle name="40% - Accent5 5 3 3 2" xfId="12851"/>
    <cellStyle name="40% - Accent5 5 3 3 2 2" xfId="12852"/>
    <cellStyle name="40% - Accent5 5 3 3 3" xfId="12853"/>
    <cellStyle name="40% - Accent5 5 3 4" xfId="12854"/>
    <cellStyle name="40% - Accent5 5 3 4 2" xfId="12855"/>
    <cellStyle name="40% - Accent5 5 3 4 2 2" xfId="12856"/>
    <cellStyle name="40% - Accent5 5 3 4 3" xfId="12857"/>
    <cellStyle name="40% - Accent5 5 3 5" xfId="12858"/>
    <cellStyle name="40% - Accent5 5 3 5 2" xfId="12859"/>
    <cellStyle name="40% - Accent5 5 3 6" xfId="12860"/>
    <cellStyle name="40% - Accent5 5 4" xfId="12861"/>
    <cellStyle name="40% - Accent5 5 4 2" xfId="12862"/>
    <cellStyle name="40% - Accent5 5 4 2 2" xfId="12863"/>
    <cellStyle name="40% - Accent5 5 4 2 2 2" xfId="12864"/>
    <cellStyle name="40% - Accent5 5 4 2 3" xfId="12865"/>
    <cellStyle name="40% - Accent5 5 4 3" xfId="12866"/>
    <cellStyle name="40% - Accent5 5 4 3 2" xfId="12867"/>
    <cellStyle name="40% - Accent5 5 4 3 2 2" xfId="12868"/>
    <cellStyle name="40% - Accent5 5 4 3 3" xfId="12869"/>
    <cellStyle name="40% - Accent5 5 4 4" xfId="12870"/>
    <cellStyle name="40% - Accent5 5 4 4 2" xfId="12871"/>
    <cellStyle name="40% - Accent5 5 4 5" xfId="12872"/>
    <cellStyle name="40% - Accent5 5 5" xfId="12873"/>
    <cellStyle name="40% - Accent5 5 5 2" xfId="12874"/>
    <cellStyle name="40% - Accent5 5 5 2 2" xfId="12875"/>
    <cellStyle name="40% - Accent5 5 5 3" xfId="12876"/>
    <cellStyle name="40% - Accent5 5 6" xfId="12877"/>
    <cellStyle name="40% - Accent5 5 6 2" xfId="12878"/>
    <cellStyle name="40% - Accent5 5 6 2 2" xfId="12879"/>
    <cellStyle name="40% - Accent5 5 6 3" xfId="12880"/>
    <cellStyle name="40% - Accent5 5 7" xfId="12881"/>
    <cellStyle name="40% - Accent5 5 7 2" xfId="12882"/>
    <cellStyle name="40% - Accent5 5 8" xfId="12883"/>
    <cellStyle name="40% - Accent5 6" xfId="12884"/>
    <cellStyle name="40% - Accent5 6 2" xfId="12885"/>
    <cellStyle name="40% - Accent5 6 2 2" xfId="12886"/>
    <cellStyle name="40% - Accent5 6 2 2 2" xfId="12887"/>
    <cellStyle name="40% - Accent5 6 2 2 2 2" xfId="12888"/>
    <cellStyle name="40% - Accent5 6 2 2 2 2 2" xfId="12889"/>
    <cellStyle name="40% - Accent5 6 2 2 2 3" xfId="12890"/>
    <cellStyle name="40% - Accent5 6 2 2 3" xfId="12891"/>
    <cellStyle name="40% - Accent5 6 2 2 3 2" xfId="12892"/>
    <cellStyle name="40% - Accent5 6 2 2 3 2 2" xfId="12893"/>
    <cellStyle name="40% - Accent5 6 2 2 3 3" xfId="12894"/>
    <cellStyle name="40% - Accent5 6 2 2 4" xfId="12895"/>
    <cellStyle name="40% - Accent5 6 2 2 4 2" xfId="12896"/>
    <cellStyle name="40% - Accent5 6 2 2 5" xfId="12897"/>
    <cellStyle name="40% - Accent5 6 2 3" xfId="12898"/>
    <cellStyle name="40% - Accent5 6 2 3 2" xfId="12899"/>
    <cellStyle name="40% - Accent5 6 2 3 2 2" xfId="12900"/>
    <cellStyle name="40% - Accent5 6 2 3 3" xfId="12901"/>
    <cellStyle name="40% - Accent5 6 2 4" xfId="12902"/>
    <cellStyle name="40% - Accent5 6 2 4 2" xfId="12903"/>
    <cellStyle name="40% - Accent5 6 2 4 2 2" xfId="12904"/>
    <cellStyle name="40% - Accent5 6 2 4 3" xfId="12905"/>
    <cellStyle name="40% - Accent5 6 2 5" xfId="12906"/>
    <cellStyle name="40% - Accent5 6 2 5 2" xfId="12907"/>
    <cellStyle name="40% - Accent5 6 2 6" xfId="12908"/>
    <cellStyle name="40% - Accent5 6 3" xfId="12909"/>
    <cellStyle name="40% - Accent5 6 3 2" xfId="12910"/>
    <cellStyle name="40% - Accent5 6 3 2 2" xfId="12911"/>
    <cellStyle name="40% - Accent5 6 3 2 2 2" xfId="12912"/>
    <cellStyle name="40% - Accent5 6 3 2 3" xfId="12913"/>
    <cellStyle name="40% - Accent5 6 3 3" xfId="12914"/>
    <cellStyle name="40% - Accent5 6 3 3 2" xfId="12915"/>
    <cellStyle name="40% - Accent5 6 3 3 2 2" xfId="12916"/>
    <cellStyle name="40% - Accent5 6 3 3 3" xfId="12917"/>
    <cellStyle name="40% - Accent5 6 3 4" xfId="12918"/>
    <cellStyle name="40% - Accent5 6 3 4 2" xfId="12919"/>
    <cellStyle name="40% - Accent5 6 3 5" xfId="12920"/>
    <cellStyle name="40% - Accent5 6 4" xfId="12921"/>
    <cellStyle name="40% - Accent5 6 4 2" xfId="12922"/>
    <cellStyle name="40% - Accent5 6 4 2 2" xfId="12923"/>
    <cellStyle name="40% - Accent5 6 4 3" xfId="12924"/>
    <cellStyle name="40% - Accent5 6 5" xfId="12925"/>
    <cellStyle name="40% - Accent5 6 5 2" xfId="12926"/>
    <cellStyle name="40% - Accent5 6 5 2 2" xfId="12927"/>
    <cellStyle name="40% - Accent5 6 5 3" xfId="12928"/>
    <cellStyle name="40% - Accent5 6 6" xfId="12929"/>
    <cellStyle name="40% - Accent5 6 6 2" xfId="12930"/>
    <cellStyle name="40% - Accent5 6 7" xfId="12931"/>
    <cellStyle name="40% - Accent5 7" xfId="12932"/>
    <cellStyle name="40% - Accent5 7 2" xfId="12933"/>
    <cellStyle name="40% - Accent5 7 2 2" xfId="12934"/>
    <cellStyle name="40% - Accent5 7 2 2 2" xfId="12935"/>
    <cellStyle name="40% - Accent5 7 2 2 2 2" xfId="12936"/>
    <cellStyle name="40% - Accent5 7 2 2 3" xfId="12937"/>
    <cellStyle name="40% - Accent5 7 2 3" xfId="12938"/>
    <cellStyle name="40% - Accent5 7 2 3 2" xfId="12939"/>
    <cellStyle name="40% - Accent5 7 2 3 2 2" xfId="12940"/>
    <cellStyle name="40% - Accent5 7 2 3 3" xfId="12941"/>
    <cellStyle name="40% - Accent5 7 2 4" xfId="12942"/>
    <cellStyle name="40% - Accent5 7 2 4 2" xfId="12943"/>
    <cellStyle name="40% - Accent5 7 2 5" xfId="12944"/>
    <cellStyle name="40% - Accent5 7 3" xfId="12945"/>
    <cellStyle name="40% - Accent5 7 3 2" xfId="12946"/>
    <cellStyle name="40% - Accent5 7 3 2 2" xfId="12947"/>
    <cellStyle name="40% - Accent5 7 3 3" xfId="12948"/>
    <cellStyle name="40% - Accent5 7 4" xfId="12949"/>
    <cellStyle name="40% - Accent5 7 4 2" xfId="12950"/>
    <cellStyle name="40% - Accent5 7 4 2 2" xfId="12951"/>
    <cellStyle name="40% - Accent5 7 4 3" xfId="12952"/>
    <cellStyle name="40% - Accent5 7 5" xfId="12953"/>
    <cellStyle name="40% - Accent5 7 5 2" xfId="12954"/>
    <cellStyle name="40% - Accent5 7 6" xfId="12955"/>
    <cellStyle name="40% - Accent5 8" xfId="12956"/>
    <cellStyle name="40% - Accent5 8 2" xfId="12957"/>
    <cellStyle name="40% - Accent5 8 2 2" xfId="12958"/>
    <cellStyle name="40% - Accent5 8 2 2 2" xfId="12959"/>
    <cellStyle name="40% - Accent5 8 2 2 2 2" xfId="12960"/>
    <cellStyle name="40% - Accent5 8 2 2 3" xfId="12961"/>
    <cellStyle name="40% - Accent5 8 2 3" xfId="12962"/>
    <cellStyle name="40% - Accent5 8 2 3 2" xfId="12963"/>
    <cellStyle name="40% - Accent5 8 2 3 2 2" xfId="12964"/>
    <cellStyle name="40% - Accent5 8 2 3 3" xfId="12965"/>
    <cellStyle name="40% - Accent5 8 2 4" xfId="12966"/>
    <cellStyle name="40% - Accent5 8 2 4 2" xfId="12967"/>
    <cellStyle name="40% - Accent5 8 2 5" xfId="12968"/>
    <cellStyle name="40% - Accent5 8 3" xfId="12969"/>
    <cellStyle name="40% - Accent5 8 3 2" xfId="12970"/>
    <cellStyle name="40% - Accent5 8 3 2 2" xfId="12971"/>
    <cellStyle name="40% - Accent5 8 3 3" xfId="12972"/>
    <cellStyle name="40% - Accent5 8 4" xfId="12973"/>
    <cellStyle name="40% - Accent5 8 4 2" xfId="12974"/>
    <cellStyle name="40% - Accent5 8 4 2 2" xfId="12975"/>
    <cellStyle name="40% - Accent5 8 4 3" xfId="12976"/>
    <cellStyle name="40% - Accent5 8 5" xfId="12977"/>
    <cellStyle name="40% - Accent5 8 5 2" xfId="12978"/>
    <cellStyle name="40% - Accent5 8 6" xfId="12979"/>
    <cellStyle name="40% - Accent5 9" xfId="12980"/>
    <cellStyle name="40% - Accent5 9 2" xfId="12981"/>
    <cellStyle name="40% - Accent5 9 2 2" xfId="12982"/>
    <cellStyle name="40% - Accent5 9 2 2 2" xfId="12983"/>
    <cellStyle name="40% - Accent5 9 2 3" xfId="12984"/>
    <cellStyle name="40% - Accent5 9 3" xfId="12985"/>
    <cellStyle name="40% - Accent5 9 3 2" xfId="12986"/>
    <cellStyle name="40% - Accent5 9 3 2 2" xfId="12987"/>
    <cellStyle name="40% - Accent5 9 3 3" xfId="12988"/>
    <cellStyle name="40% - Accent5 9 4" xfId="12989"/>
    <cellStyle name="40% - Accent5 9 4 2" xfId="12990"/>
    <cellStyle name="40% - Accent5 9 5" xfId="12991"/>
    <cellStyle name="40% - Accent6 10" xfId="12992"/>
    <cellStyle name="40% - Accent6 10 2" xfId="12993"/>
    <cellStyle name="40% - Accent6 10 2 2" xfId="12994"/>
    <cellStyle name="40% - Accent6 10 3" xfId="12995"/>
    <cellStyle name="40% - Accent6 11" xfId="12996"/>
    <cellStyle name="40% - Accent6 11 2" xfId="12997"/>
    <cellStyle name="40% - Accent6 11 2 2" xfId="12998"/>
    <cellStyle name="40% - Accent6 11 3" xfId="12999"/>
    <cellStyle name="40% - Accent6 12" xfId="13000"/>
    <cellStyle name="40% - Accent6 12 2" xfId="13001"/>
    <cellStyle name="40% - Accent6 12 2 2" xfId="13002"/>
    <cellStyle name="40% - Accent6 12 3" xfId="13003"/>
    <cellStyle name="40% - Accent6 13" xfId="13004"/>
    <cellStyle name="40% - Accent6 13 2" xfId="13005"/>
    <cellStyle name="40% - Accent6 14" xfId="13006"/>
    <cellStyle name="40% - Accent6 14 2" xfId="13007"/>
    <cellStyle name="40% - Accent6 15" xfId="13008"/>
    <cellStyle name="40% - Accent6 2" xfId="13009"/>
    <cellStyle name="40% - Accent6 2 10" xfId="13010"/>
    <cellStyle name="40% - Accent6 2 10 2" xfId="13011"/>
    <cellStyle name="40% - Accent6 2 11" xfId="13012"/>
    <cellStyle name="40% - Accent6 2 2" xfId="13013"/>
    <cellStyle name="40% - Accent6 2 2 10" xfId="13014"/>
    <cellStyle name="40% - Accent6 2 2 2" xfId="13015"/>
    <cellStyle name="40% - Accent6 2 2 2 2" xfId="13016"/>
    <cellStyle name="40% - Accent6 2 2 2 2 2" xfId="13017"/>
    <cellStyle name="40% - Accent6 2 2 2 2 2 2" xfId="13018"/>
    <cellStyle name="40% - Accent6 2 2 2 2 2 2 2" xfId="13019"/>
    <cellStyle name="40% - Accent6 2 2 2 2 2 2 2 2" xfId="13020"/>
    <cellStyle name="40% - Accent6 2 2 2 2 2 2 2 2 2" xfId="13021"/>
    <cellStyle name="40% - Accent6 2 2 2 2 2 2 2 3" xfId="13022"/>
    <cellStyle name="40% - Accent6 2 2 2 2 2 2 3" xfId="13023"/>
    <cellStyle name="40% - Accent6 2 2 2 2 2 2 3 2" xfId="13024"/>
    <cellStyle name="40% - Accent6 2 2 2 2 2 2 3 2 2" xfId="13025"/>
    <cellStyle name="40% - Accent6 2 2 2 2 2 2 3 3" xfId="13026"/>
    <cellStyle name="40% - Accent6 2 2 2 2 2 2 4" xfId="13027"/>
    <cellStyle name="40% - Accent6 2 2 2 2 2 2 4 2" xfId="13028"/>
    <cellStyle name="40% - Accent6 2 2 2 2 2 2 5" xfId="13029"/>
    <cellStyle name="40% - Accent6 2 2 2 2 2 3" xfId="13030"/>
    <cellStyle name="40% - Accent6 2 2 2 2 2 3 2" xfId="13031"/>
    <cellStyle name="40% - Accent6 2 2 2 2 2 3 2 2" xfId="13032"/>
    <cellStyle name="40% - Accent6 2 2 2 2 2 3 3" xfId="13033"/>
    <cellStyle name="40% - Accent6 2 2 2 2 2 4" xfId="13034"/>
    <cellStyle name="40% - Accent6 2 2 2 2 2 4 2" xfId="13035"/>
    <cellStyle name="40% - Accent6 2 2 2 2 2 4 2 2" xfId="13036"/>
    <cellStyle name="40% - Accent6 2 2 2 2 2 4 3" xfId="13037"/>
    <cellStyle name="40% - Accent6 2 2 2 2 2 5" xfId="13038"/>
    <cellStyle name="40% - Accent6 2 2 2 2 2 5 2" xfId="13039"/>
    <cellStyle name="40% - Accent6 2 2 2 2 2 6" xfId="13040"/>
    <cellStyle name="40% - Accent6 2 2 2 2 3" xfId="13041"/>
    <cellStyle name="40% - Accent6 2 2 2 2 3 2" xfId="13042"/>
    <cellStyle name="40% - Accent6 2 2 2 2 3 2 2" xfId="13043"/>
    <cellStyle name="40% - Accent6 2 2 2 2 3 2 2 2" xfId="13044"/>
    <cellStyle name="40% - Accent6 2 2 2 2 3 2 3" xfId="13045"/>
    <cellStyle name="40% - Accent6 2 2 2 2 3 3" xfId="13046"/>
    <cellStyle name="40% - Accent6 2 2 2 2 3 3 2" xfId="13047"/>
    <cellStyle name="40% - Accent6 2 2 2 2 3 3 2 2" xfId="13048"/>
    <cellStyle name="40% - Accent6 2 2 2 2 3 3 3" xfId="13049"/>
    <cellStyle name="40% - Accent6 2 2 2 2 3 4" xfId="13050"/>
    <cellStyle name="40% - Accent6 2 2 2 2 3 4 2" xfId="13051"/>
    <cellStyle name="40% - Accent6 2 2 2 2 3 5" xfId="13052"/>
    <cellStyle name="40% - Accent6 2 2 2 2 4" xfId="13053"/>
    <cellStyle name="40% - Accent6 2 2 2 2 4 2" xfId="13054"/>
    <cellStyle name="40% - Accent6 2 2 2 2 4 2 2" xfId="13055"/>
    <cellStyle name="40% - Accent6 2 2 2 2 4 3" xfId="13056"/>
    <cellStyle name="40% - Accent6 2 2 2 2 5" xfId="13057"/>
    <cellStyle name="40% - Accent6 2 2 2 2 5 2" xfId="13058"/>
    <cellStyle name="40% - Accent6 2 2 2 2 5 2 2" xfId="13059"/>
    <cellStyle name="40% - Accent6 2 2 2 2 5 3" xfId="13060"/>
    <cellStyle name="40% - Accent6 2 2 2 2 6" xfId="13061"/>
    <cellStyle name="40% - Accent6 2 2 2 2 6 2" xfId="13062"/>
    <cellStyle name="40% - Accent6 2 2 2 2 7" xfId="13063"/>
    <cellStyle name="40% - Accent6 2 2 2 3" xfId="13064"/>
    <cellStyle name="40% - Accent6 2 2 2 3 2" xfId="13065"/>
    <cellStyle name="40% - Accent6 2 2 2 3 2 2" xfId="13066"/>
    <cellStyle name="40% - Accent6 2 2 2 3 2 2 2" xfId="13067"/>
    <cellStyle name="40% - Accent6 2 2 2 3 2 2 2 2" xfId="13068"/>
    <cellStyle name="40% - Accent6 2 2 2 3 2 2 3" xfId="13069"/>
    <cellStyle name="40% - Accent6 2 2 2 3 2 3" xfId="13070"/>
    <cellStyle name="40% - Accent6 2 2 2 3 2 3 2" xfId="13071"/>
    <cellStyle name="40% - Accent6 2 2 2 3 2 3 2 2" xfId="13072"/>
    <cellStyle name="40% - Accent6 2 2 2 3 2 3 3" xfId="13073"/>
    <cellStyle name="40% - Accent6 2 2 2 3 2 4" xfId="13074"/>
    <cellStyle name="40% - Accent6 2 2 2 3 2 4 2" xfId="13075"/>
    <cellStyle name="40% - Accent6 2 2 2 3 2 5" xfId="13076"/>
    <cellStyle name="40% - Accent6 2 2 2 3 3" xfId="13077"/>
    <cellStyle name="40% - Accent6 2 2 2 3 3 2" xfId="13078"/>
    <cellStyle name="40% - Accent6 2 2 2 3 3 2 2" xfId="13079"/>
    <cellStyle name="40% - Accent6 2 2 2 3 3 3" xfId="13080"/>
    <cellStyle name="40% - Accent6 2 2 2 3 4" xfId="13081"/>
    <cellStyle name="40% - Accent6 2 2 2 3 4 2" xfId="13082"/>
    <cellStyle name="40% - Accent6 2 2 2 3 4 2 2" xfId="13083"/>
    <cellStyle name="40% - Accent6 2 2 2 3 4 3" xfId="13084"/>
    <cellStyle name="40% - Accent6 2 2 2 3 5" xfId="13085"/>
    <cellStyle name="40% - Accent6 2 2 2 3 5 2" xfId="13086"/>
    <cellStyle name="40% - Accent6 2 2 2 3 6" xfId="13087"/>
    <cellStyle name="40% - Accent6 2 2 2 4" xfId="13088"/>
    <cellStyle name="40% - Accent6 2 2 2 4 2" xfId="13089"/>
    <cellStyle name="40% - Accent6 2 2 2 4 2 2" xfId="13090"/>
    <cellStyle name="40% - Accent6 2 2 2 4 2 2 2" xfId="13091"/>
    <cellStyle name="40% - Accent6 2 2 2 4 2 3" xfId="13092"/>
    <cellStyle name="40% - Accent6 2 2 2 4 3" xfId="13093"/>
    <cellStyle name="40% - Accent6 2 2 2 4 3 2" xfId="13094"/>
    <cellStyle name="40% - Accent6 2 2 2 4 3 2 2" xfId="13095"/>
    <cellStyle name="40% - Accent6 2 2 2 4 3 3" xfId="13096"/>
    <cellStyle name="40% - Accent6 2 2 2 4 4" xfId="13097"/>
    <cellStyle name="40% - Accent6 2 2 2 4 4 2" xfId="13098"/>
    <cellStyle name="40% - Accent6 2 2 2 4 5" xfId="13099"/>
    <cellStyle name="40% - Accent6 2 2 2 5" xfId="13100"/>
    <cellStyle name="40% - Accent6 2 2 2 5 2" xfId="13101"/>
    <cellStyle name="40% - Accent6 2 2 2 5 2 2" xfId="13102"/>
    <cellStyle name="40% - Accent6 2 2 2 5 3" xfId="13103"/>
    <cellStyle name="40% - Accent6 2 2 2 6" xfId="13104"/>
    <cellStyle name="40% - Accent6 2 2 2 6 2" xfId="13105"/>
    <cellStyle name="40% - Accent6 2 2 2 6 2 2" xfId="13106"/>
    <cellStyle name="40% - Accent6 2 2 2 6 3" xfId="13107"/>
    <cellStyle name="40% - Accent6 2 2 2 7" xfId="13108"/>
    <cellStyle name="40% - Accent6 2 2 2 7 2" xfId="13109"/>
    <cellStyle name="40% - Accent6 2 2 2 8" xfId="13110"/>
    <cellStyle name="40% - Accent6 2 2 3" xfId="13111"/>
    <cellStyle name="40% - Accent6 2 2 3 2" xfId="13112"/>
    <cellStyle name="40% - Accent6 2 2 3 2 2" xfId="13113"/>
    <cellStyle name="40% - Accent6 2 2 3 2 2 2" xfId="13114"/>
    <cellStyle name="40% - Accent6 2 2 3 2 2 2 2" xfId="13115"/>
    <cellStyle name="40% - Accent6 2 2 3 2 2 2 2 2" xfId="13116"/>
    <cellStyle name="40% - Accent6 2 2 3 2 2 2 2 2 2" xfId="13117"/>
    <cellStyle name="40% - Accent6 2 2 3 2 2 2 2 3" xfId="13118"/>
    <cellStyle name="40% - Accent6 2 2 3 2 2 2 3" xfId="13119"/>
    <cellStyle name="40% - Accent6 2 2 3 2 2 2 3 2" xfId="13120"/>
    <cellStyle name="40% - Accent6 2 2 3 2 2 2 3 2 2" xfId="13121"/>
    <cellStyle name="40% - Accent6 2 2 3 2 2 2 3 3" xfId="13122"/>
    <cellStyle name="40% - Accent6 2 2 3 2 2 2 4" xfId="13123"/>
    <cellStyle name="40% - Accent6 2 2 3 2 2 2 4 2" xfId="13124"/>
    <cellStyle name="40% - Accent6 2 2 3 2 2 2 5" xfId="13125"/>
    <cellStyle name="40% - Accent6 2 2 3 2 2 3" xfId="13126"/>
    <cellStyle name="40% - Accent6 2 2 3 2 2 3 2" xfId="13127"/>
    <cellStyle name="40% - Accent6 2 2 3 2 2 3 2 2" xfId="13128"/>
    <cellStyle name="40% - Accent6 2 2 3 2 2 3 3" xfId="13129"/>
    <cellStyle name="40% - Accent6 2 2 3 2 2 4" xfId="13130"/>
    <cellStyle name="40% - Accent6 2 2 3 2 2 4 2" xfId="13131"/>
    <cellStyle name="40% - Accent6 2 2 3 2 2 4 2 2" xfId="13132"/>
    <cellStyle name="40% - Accent6 2 2 3 2 2 4 3" xfId="13133"/>
    <cellStyle name="40% - Accent6 2 2 3 2 2 5" xfId="13134"/>
    <cellStyle name="40% - Accent6 2 2 3 2 2 5 2" xfId="13135"/>
    <cellStyle name="40% - Accent6 2 2 3 2 2 6" xfId="13136"/>
    <cellStyle name="40% - Accent6 2 2 3 2 3" xfId="13137"/>
    <cellStyle name="40% - Accent6 2 2 3 2 3 2" xfId="13138"/>
    <cellStyle name="40% - Accent6 2 2 3 2 3 2 2" xfId="13139"/>
    <cellStyle name="40% - Accent6 2 2 3 2 3 2 2 2" xfId="13140"/>
    <cellStyle name="40% - Accent6 2 2 3 2 3 2 3" xfId="13141"/>
    <cellStyle name="40% - Accent6 2 2 3 2 3 3" xfId="13142"/>
    <cellStyle name="40% - Accent6 2 2 3 2 3 3 2" xfId="13143"/>
    <cellStyle name="40% - Accent6 2 2 3 2 3 3 2 2" xfId="13144"/>
    <cellStyle name="40% - Accent6 2 2 3 2 3 3 3" xfId="13145"/>
    <cellStyle name="40% - Accent6 2 2 3 2 3 4" xfId="13146"/>
    <cellStyle name="40% - Accent6 2 2 3 2 3 4 2" xfId="13147"/>
    <cellStyle name="40% - Accent6 2 2 3 2 3 5" xfId="13148"/>
    <cellStyle name="40% - Accent6 2 2 3 2 4" xfId="13149"/>
    <cellStyle name="40% - Accent6 2 2 3 2 4 2" xfId="13150"/>
    <cellStyle name="40% - Accent6 2 2 3 2 4 2 2" xfId="13151"/>
    <cellStyle name="40% - Accent6 2 2 3 2 4 3" xfId="13152"/>
    <cellStyle name="40% - Accent6 2 2 3 2 5" xfId="13153"/>
    <cellStyle name="40% - Accent6 2 2 3 2 5 2" xfId="13154"/>
    <cellStyle name="40% - Accent6 2 2 3 2 5 2 2" xfId="13155"/>
    <cellStyle name="40% - Accent6 2 2 3 2 5 3" xfId="13156"/>
    <cellStyle name="40% - Accent6 2 2 3 2 6" xfId="13157"/>
    <cellStyle name="40% - Accent6 2 2 3 2 6 2" xfId="13158"/>
    <cellStyle name="40% - Accent6 2 2 3 2 7" xfId="13159"/>
    <cellStyle name="40% - Accent6 2 2 3 3" xfId="13160"/>
    <cellStyle name="40% - Accent6 2 2 3 3 2" xfId="13161"/>
    <cellStyle name="40% - Accent6 2 2 3 3 2 2" xfId="13162"/>
    <cellStyle name="40% - Accent6 2 2 3 3 2 2 2" xfId="13163"/>
    <cellStyle name="40% - Accent6 2 2 3 3 2 2 2 2" xfId="13164"/>
    <cellStyle name="40% - Accent6 2 2 3 3 2 2 3" xfId="13165"/>
    <cellStyle name="40% - Accent6 2 2 3 3 2 3" xfId="13166"/>
    <cellStyle name="40% - Accent6 2 2 3 3 2 3 2" xfId="13167"/>
    <cellStyle name="40% - Accent6 2 2 3 3 2 3 2 2" xfId="13168"/>
    <cellStyle name="40% - Accent6 2 2 3 3 2 3 3" xfId="13169"/>
    <cellStyle name="40% - Accent6 2 2 3 3 2 4" xfId="13170"/>
    <cellStyle name="40% - Accent6 2 2 3 3 2 4 2" xfId="13171"/>
    <cellStyle name="40% - Accent6 2 2 3 3 2 5" xfId="13172"/>
    <cellStyle name="40% - Accent6 2 2 3 3 3" xfId="13173"/>
    <cellStyle name="40% - Accent6 2 2 3 3 3 2" xfId="13174"/>
    <cellStyle name="40% - Accent6 2 2 3 3 3 2 2" xfId="13175"/>
    <cellStyle name="40% - Accent6 2 2 3 3 3 3" xfId="13176"/>
    <cellStyle name="40% - Accent6 2 2 3 3 4" xfId="13177"/>
    <cellStyle name="40% - Accent6 2 2 3 3 4 2" xfId="13178"/>
    <cellStyle name="40% - Accent6 2 2 3 3 4 2 2" xfId="13179"/>
    <cellStyle name="40% - Accent6 2 2 3 3 4 3" xfId="13180"/>
    <cellStyle name="40% - Accent6 2 2 3 3 5" xfId="13181"/>
    <cellStyle name="40% - Accent6 2 2 3 3 5 2" xfId="13182"/>
    <cellStyle name="40% - Accent6 2 2 3 3 6" xfId="13183"/>
    <cellStyle name="40% - Accent6 2 2 3 4" xfId="13184"/>
    <cellStyle name="40% - Accent6 2 2 3 4 2" xfId="13185"/>
    <cellStyle name="40% - Accent6 2 2 3 4 2 2" xfId="13186"/>
    <cellStyle name="40% - Accent6 2 2 3 4 2 2 2" xfId="13187"/>
    <cellStyle name="40% - Accent6 2 2 3 4 2 3" xfId="13188"/>
    <cellStyle name="40% - Accent6 2 2 3 4 3" xfId="13189"/>
    <cellStyle name="40% - Accent6 2 2 3 4 3 2" xfId="13190"/>
    <cellStyle name="40% - Accent6 2 2 3 4 3 2 2" xfId="13191"/>
    <cellStyle name="40% - Accent6 2 2 3 4 3 3" xfId="13192"/>
    <cellStyle name="40% - Accent6 2 2 3 4 4" xfId="13193"/>
    <cellStyle name="40% - Accent6 2 2 3 4 4 2" xfId="13194"/>
    <cellStyle name="40% - Accent6 2 2 3 4 5" xfId="13195"/>
    <cellStyle name="40% - Accent6 2 2 3 5" xfId="13196"/>
    <cellStyle name="40% - Accent6 2 2 3 5 2" xfId="13197"/>
    <cellStyle name="40% - Accent6 2 2 3 5 2 2" xfId="13198"/>
    <cellStyle name="40% - Accent6 2 2 3 5 3" xfId="13199"/>
    <cellStyle name="40% - Accent6 2 2 3 6" xfId="13200"/>
    <cellStyle name="40% - Accent6 2 2 3 6 2" xfId="13201"/>
    <cellStyle name="40% - Accent6 2 2 3 6 2 2" xfId="13202"/>
    <cellStyle name="40% - Accent6 2 2 3 6 3" xfId="13203"/>
    <cellStyle name="40% - Accent6 2 2 3 7" xfId="13204"/>
    <cellStyle name="40% - Accent6 2 2 3 7 2" xfId="13205"/>
    <cellStyle name="40% - Accent6 2 2 3 8" xfId="13206"/>
    <cellStyle name="40% - Accent6 2 2 4" xfId="13207"/>
    <cellStyle name="40% - Accent6 2 2 4 2" xfId="13208"/>
    <cellStyle name="40% - Accent6 2 2 4 2 2" xfId="13209"/>
    <cellStyle name="40% - Accent6 2 2 4 2 2 2" xfId="13210"/>
    <cellStyle name="40% - Accent6 2 2 4 2 2 2 2" xfId="13211"/>
    <cellStyle name="40% - Accent6 2 2 4 2 2 2 2 2" xfId="13212"/>
    <cellStyle name="40% - Accent6 2 2 4 2 2 2 3" xfId="13213"/>
    <cellStyle name="40% - Accent6 2 2 4 2 2 3" xfId="13214"/>
    <cellStyle name="40% - Accent6 2 2 4 2 2 3 2" xfId="13215"/>
    <cellStyle name="40% - Accent6 2 2 4 2 2 3 2 2" xfId="13216"/>
    <cellStyle name="40% - Accent6 2 2 4 2 2 3 3" xfId="13217"/>
    <cellStyle name="40% - Accent6 2 2 4 2 2 4" xfId="13218"/>
    <cellStyle name="40% - Accent6 2 2 4 2 2 4 2" xfId="13219"/>
    <cellStyle name="40% - Accent6 2 2 4 2 2 5" xfId="13220"/>
    <cellStyle name="40% - Accent6 2 2 4 2 3" xfId="13221"/>
    <cellStyle name="40% - Accent6 2 2 4 2 3 2" xfId="13222"/>
    <cellStyle name="40% - Accent6 2 2 4 2 3 2 2" xfId="13223"/>
    <cellStyle name="40% - Accent6 2 2 4 2 3 3" xfId="13224"/>
    <cellStyle name="40% - Accent6 2 2 4 2 4" xfId="13225"/>
    <cellStyle name="40% - Accent6 2 2 4 2 4 2" xfId="13226"/>
    <cellStyle name="40% - Accent6 2 2 4 2 4 2 2" xfId="13227"/>
    <cellStyle name="40% - Accent6 2 2 4 2 4 3" xfId="13228"/>
    <cellStyle name="40% - Accent6 2 2 4 2 5" xfId="13229"/>
    <cellStyle name="40% - Accent6 2 2 4 2 5 2" xfId="13230"/>
    <cellStyle name="40% - Accent6 2 2 4 2 6" xfId="13231"/>
    <cellStyle name="40% - Accent6 2 2 4 3" xfId="13232"/>
    <cellStyle name="40% - Accent6 2 2 4 3 2" xfId="13233"/>
    <cellStyle name="40% - Accent6 2 2 4 3 2 2" xfId="13234"/>
    <cellStyle name="40% - Accent6 2 2 4 3 2 2 2" xfId="13235"/>
    <cellStyle name="40% - Accent6 2 2 4 3 2 3" xfId="13236"/>
    <cellStyle name="40% - Accent6 2 2 4 3 3" xfId="13237"/>
    <cellStyle name="40% - Accent6 2 2 4 3 3 2" xfId="13238"/>
    <cellStyle name="40% - Accent6 2 2 4 3 3 2 2" xfId="13239"/>
    <cellStyle name="40% - Accent6 2 2 4 3 3 3" xfId="13240"/>
    <cellStyle name="40% - Accent6 2 2 4 3 4" xfId="13241"/>
    <cellStyle name="40% - Accent6 2 2 4 3 4 2" xfId="13242"/>
    <cellStyle name="40% - Accent6 2 2 4 3 5" xfId="13243"/>
    <cellStyle name="40% - Accent6 2 2 4 4" xfId="13244"/>
    <cellStyle name="40% - Accent6 2 2 4 4 2" xfId="13245"/>
    <cellStyle name="40% - Accent6 2 2 4 4 2 2" xfId="13246"/>
    <cellStyle name="40% - Accent6 2 2 4 4 3" xfId="13247"/>
    <cellStyle name="40% - Accent6 2 2 4 5" xfId="13248"/>
    <cellStyle name="40% - Accent6 2 2 4 5 2" xfId="13249"/>
    <cellStyle name="40% - Accent6 2 2 4 5 2 2" xfId="13250"/>
    <cellStyle name="40% - Accent6 2 2 4 5 3" xfId="13251"/>
    <cellStyle name="40% - Accent6 2 2 4 6" xfId="13252"/>
    <cellStyle name="40% - Accent6 2 2 4 6 2" xfId="13253"/>
    <cellStyle name="40% - Accent6 2 2 4 7" xfId="13254"/>
    <cellStyle name="40% - Accent6 2 2 5" xfId="13255"/>
    <cellStyle name="40% - Accent6 2 2 5 2" xfId="13256"/>
    <cellStyle name="40% - Accent6 2 2 5 2 2" xfId="13257"/>
    <cellStyle name="40% - Accent6 2 2 5 2 2 2" xfId="13258"/>
    <cellStyle name="40% - Accent6 2 2 5 2 2 2 2" xfId="13259"/>
    <cellStyle name="40% - Accent6 2 2 5 2 2 3" xfId="13260"/>
    <cellStyle name="40% - Accent6 2 2 5 2 3" xfId="13261"/>
    <cellStyle name="40% - Accent6 2 2 5 2 3 2" xfId="13262"/>
    <cellStyle name="40% - Accent6 2 2 5 2 3 2 2" xfId="13263"/>
    <cellStyle name="40% - Accent6 2 2 5 2 3 3" xfId="13264"/>
    <cellStyle name="40% - Accent6 2 2 5 2 4" xfId="13265"/>
    <cellStyle name="40% - Accent6 2 2 5 2 4 2" xfId="13266"/>
    <cellStyle name="40% - Accent6 2 2 5 2 5" xfId="13267"/>
    <cellStyle name="40% - Accent6 2 2 5 3" xfId="13268"/>
    <cellStyle name="40% - Accent6 2 2 5 3 2" xfId="13269"/>
    <cellStyle name="40% - Accent6 2 2 5 3 2 2" xfId="13270"/>
    <cellStyle name="40% - Accent6 2 2 5 3 3" xfId="13271"/>
    <cellStyle name="40% - Accent6 2 2 5 4" xfId="13272"/>
    <cellStyle name="40% - Accent6 2 2 5 4 2" xfId="13273"/>
    <cellStyle name="40% - Accent6 2 2 5 4 2 2" xfId="13274"/>
    <cellStyle name="40% - Accent6 2 2 5 4 3" xfId="13275"/>
    <cellStyle name="40% - Accent6 2 2 5 5" xfId="13276"/>
    <cellStyle name="40% - Accent6 2 2 5 5 2" xfId="13277"/>
    <cellStyle name="40% - Accent6 2 2 5 6" xfId="13278"/>
    <cellStyle name="40% - Accent6 2 2 6" xfId="13279"/>
    <cellStyle name="40% - Accent6 2 2 6 2" xfId="13280"/>
    <cellStyle name="40% - Accent6 2 2 6 2 2" xfId="13281"/>
    <cellStyle name="40% - Accent6 2 2 6 2 2 2" xfId="13282"/>
    <cellStyle name="40% - Accent6 2 2 6 2 3" xfId="13283"/>
    <cellStyle name="40% - Accent6 2 2 6 3" xfId="13284"/>
    <cellStyle name="40% - Accent6 2 2 6 3 2" xfId="13285"/>
    <cellStyle name="40% - Accent6 2 2 6 3 2 2" xfId="13286"/>
    <cellStyle name="40% - Accent6 2 2 6 3 3" xfId="13287"/>
    <cellStyle name="40% - Accent6 2 2 6 4" xfId="13288"/>
    <cellStyle name="40% - Accent6 2 2 6 4 2" xfId="13289"/>
    <cellStyle name="40% - Accent6 2 2 6 5" xfId="13290"/>
    <cellStyle name="40% - Accent6 2 2 7" xfId="13291"/>
    <cellStyle name="40% - Accent6 2 2 7 2" xfId="13292"/>
    <cellStyle name="40% - Accent6 2 2 7 2 2" xfId="13293"/>
    <cellStyle name="40% - Accent6 2 2 7 3" xfId="13294"/>
    <cellStyle name="40% - Accent6 2 2 8" xfId="13295"/>
    <cellStyle name="40% - Accent6 2 2 8 2" xfId="13296"/>
    <cellStyle name="40% - Accent6 2 2 8 2 2" xfId="13297"/>
    <cellStyle name="40% - Accent6 2 2 8 3" xfId="13298"/>
    <cellStyle name="40% - Accent6 2 2 9" xfId="13299"/>
    <cellStyle name="40% - Accent6 2 2 9 2" xfId="13300"/>
    <cellStyle name="40% - Accent6 2 3" xfId="13301"/>
    <cellStyle name="40% - Accent6 2 3 2" xfId="13302"/>
    <cellStyle name="40% - Accent6 2 3 2 2" xfId="13303"/>
    <cellStyle name="40% - Accent6 2 3 2 2 2" xfId="13304"/>
    <cellStyle name="40% - Accent6 2 3 2 2 2 2" xfId="13305"/>
    <cellStyle name="40% - Accent6 2 3 2 2 2 2 2" xfId="13306"/>
    <cellStyle name="40% - Accent6 2 3 2 2 2 2 2 2" xfId="13307"/>
    <cellStyle name="40% - Accent6 2 3 2 2 2 2 3" xfId="13308"/>
    <cellStyle name="40% - Accent6 2 3 2 2 2 3" xfId="13309"/>
    <cellStyle name="40% - Accent6 2 3 2 2 2 3 2" xfId="13310"/>
    <cellStyle name="40% - Accent6 2 3 2 2 2 3 2 2" xfId="13311"/>
    <cellStyle name="40% - Accent6 2 3 2 2 2 3 3" xfId="13312"/>
    <cellStyle name="40% - Accent6 2 3 2 2 2 4" xfId="13313"/>
    <cellStyle name="40% - Accent6 2 3 2 2 2 4 2" xfId="13314"/>
    <cellStyle name="40% - Accent6 2 3 2 2 2 5" xfId="13315"/>
    <cellStyle name="40% - Accent6 2 3 2 2 3" xfId="13316"/>
    <cellStyle name="40% - Accent6 2 3 2 2 3 2" xfId="13317"/>
    <cellStyle name="40% - Accent6 2 3 2 2 3 2 2" xfId="13318"/>
    <cellStyle name="40% - Accent6 2 3 2 2 3 3" xfId="13319"/>
    <cellStyle name="40% - Accent6 2 3 2 2 4" xfId="13320"/>
    <cellStyle name="40% - Accent6 2 3 2 2 4 2" xfId="13321"/>
    <cellStyle name="40% - Accent6 2 3 2 2 4 2 2" xfId="13322"/>
    <cellStyle name="40% - Accent6 2 3 2 2 4 3" xfId="13323"/>
    <cellStyle name="40% - Accent6 2 3 2 2 5" xfId="13324"/>
    <cellStyle name="40% - Accent6 2 3 2 2 5 2" xfId="13325"/>
    <cellStyle name="40% - Accent6 2 3 2 2 6" xfId="13326"/>
    <cellStyle name="40% - Accent6 2 3 2 3" xfId="13327"/>
    <cellStyle name="40% - Accent6 2 3 2 3 2" xfId="13328"/>
    <cellStyle name="40% - Accent6 2 3 2 3 2 2" xfId="13329"/>
    <cellStyle name="40% - Accent6 2 3 2 3 2 2 2" xfId="13330"/>
    <cellStyle name="40% - Accent6 2 3 2 3 2 3" xfId="13331"/>
    <cellStyle name="40% - Accent6 2 3 2 3 3" xfId="13332"/>
    <cellStyle name="40% - Accent6 2 3 2 3 3 2" xfId="13333"/>
    <cellStyle name="40% - Accent6 2 3 2 3 3 2 2" xfId="13334"/>
    <cellStyle name="40% - Accent6 2 3 2 3 3 3" xfId="13335"/>
    <cellStyle name="40% - Accent6 2 3 2 3 4" xfId="13336"/>
    <cellStyle name="40% - Accent6 2 3 2 3 4 2" xfId="13337"/>
    <cellStyle name="40% - Accent6 2 3 2 3 5" xfId="13338"/>
    <cellStyle name="40% - Accent6 2 3 2 4" xfId="13339"/>
    <cellStyle name="40% - Accent6 2 3 2 4 2" xfId="13340"/>
    <cellStyle name="40% - Accent6 2 3 2 4 2 2" xfId="13341"/>
    <cellStyle name="40% - Accent6 2 3 2 4 3" xfId="13342"/>
    <cellStyle name="40% - Accent6 2 3 2 5" xfId="13343"/>
    <cellStyle name="40% - Accent6 2 3 2 5 2" xfId="13344"/>
    <cellStyle name="40% - Accent6 2 3 2 5 2 2" xfId="13345"/>
    <cellStyle name="40% - Accent6 2 3 2 5 3" xfId="13346"/>
    <cellStyle name="40% - Accent6 2 3 2 6" xfId="13347"/>
    <cellStyle name="40% - Accent6 2 3 2 6 2" xfId="13348"/>
    <cellStyle name="40% - Accent6 2 3 2 7" xfId="13349"/>
    <cellStyle name="40% - Accent6 2 3 3" xfId="13350"/>
    <cellStyle name="40% - Accent6 2 3 3 2" xfId="13351"/>
    <cellStyle name="40% - Accent6 2 3 3 2 2" xfId="13352"/>
    <cellStyle name="40% - Accent6 2 3 3 2 2 2" xfId="13353"/>
    <cellStyle name="40% - Accent6 2 3 3 2 2 2 2" xfId="13354"/>
    <cellStyle name="40% - Accent6 2 3 3 2 2 3" xfId="13355"/>
    <cellStyle name="40% - Accent6 2 3 3 2 3" xfId="13356"/>
    <cellStyle name="40% - Accent6 2 3 3 2 3 2" xfId="13357"/>
    <cellStyle name="40% - Accent6 2 3 3 2 3 2 2" xfId="13358"/>
    <cellStyle name="40% - Accent6 2 3 3 2 3 3" xfId="13359"/>
    <cellStyle name="40% - Accent6 2 3 3 2 4" xfId="13360"/>
    <cellStyle name="40% - Accent6 2 3 3 2 4 2" xfId="13361"/>
    <cellStyle name="40% - Accent6 2 3 3 2 5" xfId="13362"/>
    <cellStyle name="40% - Accent6 2 3 3 3" xfId="13363"/>
    <cellStyle name="40% - Accent6 2 3 3 3 2" xfId="13364"/>
    <cellStyle name="40% - Accent6 2 3 3 3 2 2" xfId="13365"/>
    <cellStyle name="40% - Accent6 2 3 3 3 3" xfId="13366"/>
    <cellStyle name="40% - Accent6 2 3 3 4" xfId="13367"/>
    <cellStyle name="40% - Accent6 2 3 3 4 2" xfId="13368"/>
    <cellStyle name="40% - Accent6 2 3 3 4 2 2" xfId="13369"/>
    <cellStyle name="40% - Accent6 2 3 3 4 3" xfId="13370"/>
    <cellStyle name="40% - Accent6 2 3 3 5" xfId="13371"/>
    <cellStyle name="40% - Accent6 2 3 3 5 2" xfId="13372"/>
    <cellStyle name="40% - Accent6 2 3 3 6" xfId="13373"/>
    <cellStyle name="40% - Accent6 2 3 4" xfId="13374"/>
    <cellStyle name="40% - Accent6 2 3 4 2" xfId="13375"/>
    <cellStyle name="40% - Accent6 2 3 4 2 2" xfId="13376"/>
    <cellStyle name="40% - Accent6 2 3 4 2 2 2" xfId="13377"/>
    <cellStyle name="40% - Accent6 2 3 4 2 3" xfId="13378"/>
    <cellStyle name="40% - Accent6 2 3 4 3" xfId="13379"/>
    <cellStyle name="40% - Accent6 2 3 4 3 2" xfId="13380"/>
    <cellStyle name="40% - Accent6 2 3 4 3 2 2" xfId="13381"/>
    <cellStyle name="40% - Accent6 2 3 4 3 3" xfId="13382"/>
    <cellStyle name="40% - Accent6 2 3 4 4" xfId="13383"/>
    <cellStyle name="40% - Accent6 2 3 4 4 2" xfId="13384"/>
    <cellStyle name="40% - Accent6 2 3 4 5" xfId="13385"/>
    <cellStyle name="40% - Accent6 2 3 5" xfId="13386"/>
    <cellStyle name="40% - Accent6 2 3 5 2" xfId="13387"/>
    <cellStyle name="40% - Accent6 2 3 5 2 2" xfId="13388"/>
    <cellStyle name="40% - Accent6 2 3 5 3" xfId="13389"/>
    <cellStyle name="40% - Accent6 2 3 6" xfId="13390"/>
    <cellStyle name="40% - Accent6 2 3 6 2" xfId="13391"/>
    <cellStyle name="40% - Accent6 2 3 6 2 2" xfId="13392"/>
    <cellStyle name="40% - Accent6 2 3 6 3" xfId="13393"/>
    <cellStyle name="40% - Accent6 2 3 7" xfId="13394"/>
    <cellStyle name="40% - Accent6 2 3 7 2" xfId="13395"/>
    <cellStyle name="40% - Accent6 2 3 8" xfId="13396"/>
    <cellStyle name="40% - Accent6 2 4" xfId="13397"/>
    <cellStyle name="40% - Accent6 2 4 2" xfId="13398"/>
    <cellStyle name="40% - Accent6 2 4 2 2" xfId="13399"/>
    <cellStyle name="40% - Accent6 2 4 2 2 2" xfId="13400"/>
    <cellStyle name="40% - Accent6 2 4 2 2 2 2" xfId="13401"/>
    <cellStyle name="40% - Accent6 2 4 2 2 2 2 2" xfId="13402"/>
    <cellStyle name="40% - Accent6 2 4 2 2 2 2 2 2" xfId="13403"/>
    <cellStyle name="40% - Accent6 2 4 2 2 2 2 3" xfId="13404"/>
    <cellStyle name="40% - Accent6 2 4 2 2 2 3" xfId="13405"/>
    <cellStyle name="40% - Accent6 2 4 2 2 2 3 2" xfId="13406"/>
    <cellStyle name="40% - Accent6 2 4 2 2 2 3 2 2" xfId="13407"/>
    <cellStyle name="40% - Accent6 2 4 2 2 2 3 3" xfId="13408"/>
    <cellStyle name="40% - Accent6 2 4 2 2 2 4" xfId="13409"/>
    <cellStyle name="40% - Accent6 2 4 2 2 2 4 2" xfId="13410"/>
    <cellStyle name="40% - Accent6 2 4 2 2 2 5" xfId="13411"/>
    <cellStyle name="40% - Accent6 2 4 2 2 3" xfId="13412"/>
    <cellStyle name="40% - Accent6 2 4 2 2 3 2" xfId="13413"/>
    <cellStyle name="40% - Accent6 2 4 2 2 3 2 2" xfId="13414"/>
    <cellStyle name="40% - Accent6 2 4 2 2 3 3" xfId="13415"/>
    <cellStyle name="40% - Accent6 2 4 2 2 4" xfId="13416"/>
    <cellStyle name="40% - Accent6 2 4 2 2 4 2" xfId="13417"/>
    <cellStyle name="40% - Accent6 2 4 2 2 4 2 2" xfId="13418"/>
    <cellStyle name="40% - Accent6 2 4 2 2 4 3" xfId="13419"/>
    <cellStyle name="40% - Accent6 2 4 2 2 5" xfId="13420"/>
    <cellStyle name="40% - Accent6 2 4 2 2 5 2" xfId="13421"/>
    <cellStyle name="40% - Accent6 2 4 2 2 6" xfId="13422"/>
    <cellStyle name="40% - Accent6 2 4 2 3" xfId="13423"/>
    <cellStyle name="40% - Accent6 2 4 2 3 2" xfId="13424"/>
    <cellStyle name="40% - Accent6 2 4 2 3 2 2" xfId="13425"/>
    <cellStyle name="40% - Accent6 2 4 2 3 2 2 2" xfId="13426"/>
    <cellStyle name="40% - Accent6 2 4 2 3 2 3" xfId="13427"/>
    <cellStyle name="40% - Accent6 2 4 2 3 3" xfId="13428"/>
    <cellStyle name="40% - Accent6 2 4 2 3 3 2" xfId="13429"/>
    <cellStyle name="40% - Accent6 2 4 2 3 3 2 2" xfId="13430"/>
    <cellStyle name="40% - Accent6 2 4 2 3 3 3" xfId="13431"/>
    <cellStyle name="40% - Accent6 2 4 2 3 4" xfId="13432"/>
    <cellStyle name="40% - Accent6 2 4 2 3 4 2" xfId="13433"/>
    <cellStyle name="40% - Accent6 2 4 2 3 5" xfId="13434"/>
    <cellStyle name="40% - Accent6 2 4 2 4" xfId="13435"/>
    <cellStyle name="40% - Accent6 2 4 2 4 2" xfId="13436"/>
    <cellStyle name="40% - Accent6 2 4 2 4 2 2" xfId="13437"/>
    <cellStyle name="40% - Accent6 2 4 2 4 3" xfId="13438"/>
    <cellStyle name="40% - Accent6 2 4 2 5" xfId="13439"/>
    <cellStyle name="40% - Accent6 2 4 2 5 2" xfId="13440"/>
    <cellStyle name="40% - Accent6 2 4 2 5 2 2" xfId="13441"/>
    <cellStyle name="40% - Accent6 2 4 2 5 3" xfId="13442"/>
    <cellStyle name="40% - Accent6 2 4 2 6" xfId="13443"/>
    <cellStyle name="40% - Accent6 2 4 2 6 2" xfId="13444"/>
    <cellStyle name="40% - Accent6 2 4 2 7" xfId="13445"/>
    <cellStyle name="40% - Accent6 2 4 3" xfId="13446"/>
    <cellStyle name="40% - Accent6 2 4 3 2" xfId="13447"/>
    <cellStyle name="40% - Accent6 2 4 3 2 2" xfId="13448"/>
    <cellStyle name="40% - Accent6 2 4 3 2 2 2" xfId="13449"/>
    <cellStyle name="40% - Accent6 2 4 3 2 2 2 2" xfId="13450"/>
    <cellStyle name="40% - Accent6 2 4 3 2 2 3" xfId="13451"/>
    <cellStyle name="40% - Accent6 2 4 3 2 3" xfId="13452"/>
    <cellStyle name="40% - Accent6 2 4 3 2 3 2" xfId="13453"/>
    <cellStyle name="40% - Accent6 2 4 3 2 3 2 2" xfId="13454"/>
    <cellStyle name="40% - Accent6 2 4 3 2 3 3" xfId="13455"/>
    <cellStyle name="40% - Accent6 2 4 3 2 4" xfId="13456"/>
    <cellStyle name="40% - Accent6 2 4 3 2 4 2" xfId="13457"/>
    <cellStyle name="40% - Accent6 2 4 3 2 5" xfId="13458"/>
    <cellStyle name="40% - Accent6 2 4 3 3" xfId="13459"/>
    <cellStyle name="40% - Accent6 2 4 3 3 2" xfId="13460"/>
    <cellStyle name="40% - Accent6 2 4 3 3 2 2" xfId="13461"/>
    <cellStyle name="40% - Accent6 2 4 3 3 3" xfId="13462"/>
    <cellStyle name="40% - Accent6 2 4 3 4" xfId="13463"/>
    <cellStyle name="40% - Accent6 2 4 3 4 2" xfId="13464"/>
    <cellStyle name="40% - Accent6 2 4 3 4 2 2" xfId="13465"/>
    <cellStyle name="40% - Accent6 2 4 3 4 3" xfId="13466"/>
    <cellStyle name="40% - Accent6 2 4 3 5" xfId="13467"/>
    <cellStyle name="40% - Accent6 2 4 3 5 2" xfId="13468"/>
    <cellStyle name="40% - Accent6 2 4 3 6" xfId="13469"/>
    <cellStyle name="40% - Accent6 2 4 4" xfId="13470"/>
    <cellStyle name="40% - Accent6 2 4 4 2" xfId="13471"/>
    <cellStyle name="40% - Accent6 2 4 4 2 2" xfId="13472"/>
    <cellStyle name="40% - Accent6 2 4 4 2 2 2" xfId="13473"/>
    <cellStyle name="40% - Accent6 2 4 4 2 3" xfId="13474"/>
    <cellStyle name="40% - Accent6 2 4 4 3" xfId="13475"/>
    <cellStyle name="40% - Accent6 2 4 4 3 2" xfId="13476"/>
    <cellStyle name="40% - Accent6 2 4 4 3 2 2" xfId="13477"/>
    <cellStyle name="40% - Accent6 2 4 4 3 3" xfId="13478"/>
    <cellStyle name="40% - Accent6 2 4 4 4" xfId="13479"/>
    <cellStyle name="40% - Accent6 2 4 4 4 2" xfId="13480"/>
    <cellStyle name="40% - Accent6 2 4 4 5" xfId="13481"/>
    <cellStyle name="40% - Accent6 2 4 5" xfId="13482"/>
    <cellStyle name="40% - Accent6 2 4 5 2" xfId="13483"/>
    <cellStyle name="40% - Accent6 2 4 5 2 2" xfId="13484"/>
    <cellStyle name="40% - Accent6 2 4 5 3" xfId="13485"/>
    <cellStyle name="40% - Accent6 2 4 6" xfId="13486"/>
    <cellStyle name="40% - Accent6 2 4 6 2" xfId="13487"/>
    <cellStyle name="40% - Accent6 2 4 6 2 2" xfId="13488"/>
    <cellStyle name="40% - Accent6 2 4 6 3" xfId="13489"/>
    <cellStyle name="40% - Accent6 2 4 7" xfId="13490"/>
    <cellStyle name="40% - Accent6 2 4 7 2" xfId="13491"/>
    <cellStyle name="40% - Accent6 2 4 8" xfId="13492"/>
    <cellStyle name="40% - Accent6 2 5" xfId="13493"/>
    <cellStyle name="40% - Accent6 2 5 2" xfId="13494"/>
    <cellStyle name="40% - Accent6 2 5 2 2" xfId="13495"/>
    <cellStyle name="40% - Accent6 2 5 2 2 2" xfId="13496"/>
    <cellStyle name="40% - Accent6 2 5 2 2 2 2" xfId="13497"/>
    <cellStyle name="40% - Accent6 2 5 2 2 2 2 2" xfId="13498"/>
    <cellStyle name="40% - Accent6 2 5 2 2 2 3" xfId="13499"/>
    <cellStyle name="40% - Accent6 2 5 2 2 3" xfId="13500"/>
    <cellStyle name="40% - Accent6 2 5 2 2 3 2" xfId="13501"/>
    <cellStyle name="40% - Accent6 2 5 2 2 3 2 2" xfId="13502"/>
    <cellStyle name="40% - Accent6 2 5 2 2 3 3" xfId="13503"/>
    <cellStyle name="40% - Accent6 2 5 2 2 4" xfId="13504"/>
    <cellStyle name="40% - Accent6 2 5 2 2 4 2" xfId="13505"/>
    <cellStyle name="40% - Accent6 2 5 2 2 5" xfId="13506"/>
    <cellStyle name="40% - Accent6 2 5 2 3" xfId="13507"/>
    <cellStyle name="40% - Accent6 2 5 2 3 2" xfId="13508"/>
    <cellStyle name="40% - Accent6 2 5 2 3 2 2" xfId="13509"/>
    <cellStyle name="40% - Accent6 2 5 2 3 3" xfId="13510"/>
    <cellStyle name="40% - Accent6 2 5 2 4" xfId="13511"/>
    <cellStyle name="40% - Accent6 2 5 2 4 2" xfId="13512"/>
    <cellStyle name="40% - Accent6 2 5 2 4 2 2" xfId="13513"/>
    <cellStyle name="40% - Accent6 2 5 2 4 3" xfId="13514"/>
    <cellStyle name="40% - Accent6 2 5 2 5" xfId="13515"/>
    <cellStyle name="40% - Accent6 2 5 2 5 2" xfId="13516"/>
    <cellStyle name="40% - Accent6 2 5 2 6" xfId="13517"/>
    <cellStyle name="40% - Accent6 2 5 3" xfId="13518"/>
    <cellStyle name="40% - Accent6 2 5 3 2" xfId="13519"/>
    <cellStyle name="40% - Accent6 2 5 3 2 2" xfId="13520"/>
    <cellStyle name="40% - Accent6 2 5 3 2 2 2" xfId="13521"/>
    <cellStyle name="40% - Accent6 2 5 3 2 3" xfId="13522"/>
    <cellStyle name="40% - Accent6 2 5 3 3" xfId="13523"/>
    <cellStyle name="40% - Accent6 2 5 3 3 2" xfId="13524"/>
    <cellStyle name="40% - Accent6 2 5 3 3 2 2" xfId="13525"/>
    <cellStyle name="40% - Accent6 2 5 3 3 3" xfId="13526"/>
    <cellStyle name="40% - Accent6 2 5 3 4" xfId="13527"/>
    <cellStyle name="40% - Accent6 2 5 3 4 2" xfId="13528"/>
    <cellStyle name="40% - Accent6 2 5 3 5" xfId="13529"/>
    <cellStyle name="40% - Accent6 2 5 4" xfId="13530"/>
    <cellStyle name="40% - Accent6 2 5 4 2" xfId="13531"/>
    <cellStyle name="40% - Accent6 2 5 4 2 2" xfId="13532"/>
    <cellStyle name="40% - Accent6 2 5 4 3" xfId="13533"/>
    <cellStyle name="40% - Accent6 2 5 5" xfId="13534"/>
    <cellStyle name="40% - Accent6 2 5 5 2" xfId="13535"/>
    <cellStyle name="40% - Accent6 2 5 5 2 2" xfId="13536"/>
    <cellStyle name="40% - Accent6 2 5 5 3" xfId="13537"/>
    <cellStyle name="40% - Accent6 2 5 6" xfId="13538"/>
    <cellStyle name="40% - Accent6 2 5 6 2" xfId="13539"/>
    <cellStyle name="40% - Accent6 2 5 7" xfId="13540"/>
    <cellStyle name="40% - Accent6 2 6" xfId="13541"/>
    <cellStyle name="40% - Accent6 2 6 2" xfId="13542"/>
    <cellStyle name="40% - Accent6 2 6 2 2" xfId="13543"/>
    <cellStyle name="40% - Accent6 2 6 2 2 2" xfId="13544"/>
    <cellStyle name="40% - Accent6 2 6 2 2 2 2" xfId="13545"/>
    <cellStyle name="40% - Accent6 2 6 2 2 3" xfId="13546"/>
    <cellStyle name="40% - Accent6 2 6 2 3" xfId="13547"/>
    <cellStyle name="40% - Accent6 2 6 2 3 2" xfId="13548"/>
    <cellStyle name="40% - Accent6 2 6 2 3 2 2" xfId="13549"/>
    <cellStyle name="40% - Accent6 2 6 2 3 3" xfId="13550"/>
    <cellStyle name="40% - Accent6 2 6 2 4" xfId="13551"/>
    <cellStyle name="40% - Accent6 2 6 2 4 2" xfId="13552"/>
    <cellStyle name="40% - Accent6 2 6 2 5" xfId="13553"/>
    <cellStyle name="40% - Accent6 2 6 3" xfId="13554"/>
    <cellStyle name="40% - Accent6 2 6 3 2" xfId="13555"/>
    <cellStyle name="40% - Accent6 2 6 3 2 2" xfId="13556"/>
    <cellStyle name="40% - Accent6 2 6 3 3" xfId="13557"/>
    <cellStyle name="40% - Accent6 2 6 4" xfId="13558"/>
    <cellStyle name="40% - Accent6 2 6 4 2" xfId="13559"/>
    <cellStyle name="40% - Accent6 2 6 4 2 2" xfId="13560"/>
    <cellStyle name="40% - Accent6 2 6 4 3" xfId="13561"/>
    <cellStyle name="40% - Accent6 2 6 5" xfId="13562"/>
    <cellStyle name="40% - Accent6 2 6 5 2" xfId="13563"/>
    <cellStyle name="40% - Accent6 2 6 6" xfId="13564"/>
    <cellStyle name="40% - Accent6 2 7" xfId="13565"/>
    <cellStyle name="40% - Accent6 2 7 2" xfId="13566"/>
    <cellStyle name="40% - Accent6 2 7 2 2" xfId="13567"/>
    <cellStyle name="40% - Accent6 2 7 2 2 2" xfId="13568"/>
    <cellStyle name="40% - Accent6 2 7 2 3" xfId="13569"/>
    <cellStyle name="40% - Accent6 2 7 3" xfId="13570"/>
    <cellStyle name="40% - Accent6 2 7 3 2" xfId="13571"/>
    <cellStyle name="40% - Accent6 2 7 3 2 2" xfId="13572"/>
    <cellStyle name="40% - Accent6 2 7 3 3" xfId="13573"/>
    <cellStyle name="40% - Accent6 2 7 4" xfId="13574"/>
    <cellStyle name="40% - Accent6 2 7 4 2" xfId="13575"/>
    <cellStyle name="40% - Accent6 2 7 5" xfId="13576"/>
    <cellStyle name="40% - Accent6 2 8" xfId="13577"/>
    <cellStyle name="40% - Accent6 2 8 2" xfId="13578"/>
    <cellStyle name="40% - Accent6 2 8 2 2" xfId="13579"/>
    <cellStyle name="40% - Accent6 2 8 3" xfId="13580"/>
    <cellStyle name="40% - Accent6 2 9" xfId="13581"/>
    <cellStyle name="40% - Accent6 2 9 2" xfId="13582"/>
    <cellStyle name="40% - Accent6 2 9 2 2" xfId="13583"/>
    <cellStyle name="40% - Accent6 2 9 3" xfId="13584"/>
    <cellStyle name="40% - Accent6 3" xfId="13585"/>
    <cellStyle name="40% - Accent6 3 10" xfId="13586"/>
    <cellStyle name="40% - Accent6 3 2" xfId="13587"/>
    <cellStyle name="40% - Accent6 3 2 2" xfId="13588"/>
    <cellStyle name="40% - Accent6 3 2 2 2" xfId="13589"/>
    <cellStyle name="40% - Accent6 3 2 2 2 2" xfId="13590"/>
    <cellStyle name="40% - Accent6 3 2 2 2 2 2" xfId="13591"/>
    <cellStyle name="40% - Accent6 3 2 2 2 2 2 2" xfId="13592"/>
    <cellStyle name="40% - Accent6 3 2 2 2 2 2 2 2" xfId="13593"/>
    <cellStyle name="40% - Accent6 3 2 2 2 2 2 3" xfId="13594"/>
    <cellStyle name="40% - Accent6 3 2 2 2 2 3" xfId="13595"/>
    <cellStyle name="40% - Accent6 3 2 2 2 2 3 2" xfId="13596"/>
    <cellStyle name="40% - Accent6 3 2 2 2 2 3 2 2" xfId="13597"/>
    <cellStyle name="40% - Accent6 3 2 2 2 2 3 3" xfId="13598"/>
    <cellStyle name="40% - Accent6 3 2 2 2 2 4" xfId="13599"/>
    <cellStyle name="40% - Accent6 3 2 2 2 2 4 2" xfId="13600"/>
    <cellStyle name="40% - Accent6 3 2 2 2 2 5" xfId="13601"/>
    <cellStyle name="40% - Accent6 3 2 2 2 3" xfId="13602"/>
    <cellStyle name="40% - Accent6 3 2 2 2 3 2" xfId="13603"/>
    <cellStyle name="40% - Accent6 3 2 2 2 3 2 2" xfId="13604"/>
    <cellStyle name="40% - Accent6 3 2 2 2 3 3" xfId="13605"/>
    <cellStyle name="40% - Accent6 3 2 2 2 4" xfId="13606"/>
    <cellStyle name="40% - Accent6 3 2 2 2 4 2" xfId="13607"/>
    <cellStyle name="40% - Accent6 3 2 2 2 4 2 2" xfId="13608"/>
    <cellStyle name="40% - Accent6 3 2 2 2 4 3" xfId="13609"/>
    <cellStyle name="40% - Accent6 3 2 2 2 5" xfId="13610"/>
    <cellStyle name="40% - Accent6 3 2 2 2 5 2" xfId="13611"/>
    <cellStyle name="40% - Accent6 3 2 2 2 6" xfId="13612"/>
    <cellStyle name="40% - Accent6 3 2 2 3" xfId="13613"/>
    <cellStyle name="40% - Accent6 3 2 2 3 2" xfId="13614"/>
    <cellStyle name="40% - Accent6 3 2 2 3 2 2" xfId="13615"/>
    <cellStyle name="40% - Accent6 3 2 2 3 2 2 2" xfId="13616"/>
    <cellStyle name="40% - Accent6 3 2 2 3 2 3" xfId="13617"/>
    <cellStyle name="40% - Accent6 3 2 2 3 3" xfId="13618"/>
    <cellStyle name="40% - Accent6 3 2 2 3 3 2" xfId="13619"/>
    <cellStyle name="40% - Accent6 3 2 2 3 3 2 2" xfId="13620"/>
    <cellStyle name="40% - Accent6 3 2 2 3 3 3" xfId="13621"/>
    <cellStyle name="40% - Accent6 3 2 2 3 4" xfId="13622"/>
    <cellStyle name="40% - Accent6 3 2 2 3 4 2" xfId="13623"/>
    <cellStyle name="40% - Accent6 3 2 2 3 5" xfId="13624"/>
    <cellStyle name="40% - Accent6 3 2 2 4" xfId="13625"/>
    <cellStyle name="40% - Accent6 3 2 2 4 2" xfId="13626"/>
    <cellStyle name="40% - Accent6 3 2 2 4 2 2" xfId="13627"/>
    <cellStyle name="40% - Accent6 3 2 2 4 3" xfId="13628"/>
    <cellStyle name="40% - Accent6 3 2 2 5" xfId="13629"/>
    <cellStyle name="40% - Accent6 3 2 2 5 2" xfId="13630"/>
    <cellStyle name="40% - Accent6 3 2 2 5 2 2" xfId="13631"/>
    <cellStyle name="40% - Accent6 3 2 2 5 3" xfId="13632"/>
    <cellStyle name="40% - Accent6 3 2 2 6" xfId="13633"/>
    <cellStyle name="40% - Accent6 3 2 2 6 2" xfId="13634"/>
    <cellStyle name="40% - Accent6 3 2 2 7" xfId="13635"/>
    <cellStyle name="40% - Accent6 3 2 3" xfId="13636"/>
    <cellStyle name="40% - Accent6 3 2 3 2" xfId="13637"/>
    <cellStyle name="40% - Accent6 3 2 3 2 2" xfId="13638"/>
    <cellStyle name="40% - Accent6 3 2 3 2 2 2" xfId="13639"/>
    <cellStyle name="40% - Accent6 3 2 3 2 2 2 2" xfId="13640"/>
    <cellStyle name="40% - Accent6 3 2 3 2 2 3" xfId="13641"/>
    <cellStyle name="40% - Accent6 3 2 3 2 3" xfId="13642"/>
    <cellStyle name="40% - Accent6 3 2 3 2 3 2" xfId="13643"/>
    <cellStyle name="40% - Accent6 3 2 3 2 3 2 2" xfId="13644"/>
    <cellStyle name="40% - Accent6 3 2 3 2 3 3" xfId="13645"/>
    <cellStyle name="40% - Accent6 3 2 3 2 4" xfId="13646"/>
    <cellStyle name="40% - Accent6 3 2 3 2 4 2" xfId="13647"/>
    <cellStyle name="40% - Accent6 3 2 3 2 5" xfId="13648"/>
    <cellStyle name="40% - Accent6 3 2 3 3" xfId="13649"/>
    <cellStyle name="40% - Accent6 3 2 3 3 2" xfId="13650"/>
    <cellStyle name="40% - Accent6 3 2 3 3 2 2" xfId="13651"/>
    <cellStyle name="40% - Accent6 3 2 3 3 3" xfId="13652"/>
    <cellStyle name="40% - Accent6 3 2 3 4" xfId="13653"/>
    <cellStyle name="40% - Accent6 3 2 3 4 2" xfId="13654"/>
    <cellStyle name="40% - Accent6 3 2 3 4 2 2" xfId="13655"/>
    <cellStyle name="40% - Accent6 3 2 3 4 3" xfId="13656"/>
    <cellStyle name="40% - Accent6 3 2 3 5" xfId="13657"/>
    <cellStyle name="40% - Accent6 3 2 3 5 2" xfId="13658"/>
    <cellStyle name="40% - Accent6 3 2 3 6" xfId="13659"/>
    <cellStyle name="40% - Accent6 3 2 4" xfId="13660"/>
    <cellStyle name="40% - Accent6 3 2 4 2" xfId="13661"/>
    <cellStyle name="40% - Accent6 3 2 4 2 2" xfId="13662"/>
    <cellStyle name="40% - Accent6 3 2 4 2 2 2" xfId="13663"/>
    <cellStyle name="40% - Accent6 3 2 4 2 3" xfId="13664"/>
    <cellStyle name="40% - Accent6 3 2 4 3" xfId="13665"/>
    <cellStyle name="40% - Accent6 3 2 4 3 2" xfId="13666"/>
    <cellStyle name="40% - Accent6 3 2 4 3 2 2" xfId="13667"/>
    <cellStyle name="40% - Accent6 3 2 4 3 3" xfId="13668"/>
    <cellStyle name="40% - Accent6 3 2 4 4" xfId="13669"/>
    <cellStyle name="40% - Accent6 3 2 4 4 2" xfId="13670"/>
    <cellStyle name="40% - Accent6 3 2 4 5" xfId="13671"/>
    <cellStyle name="40% - Accent6 3 2 5" xfId="13672"/>
    <cellStyle name="40% - Accent6 3 2 5 2" xfId="13673"/>
    <cellStyle name="40% - Accent6 3 2 5 2 2" xfId="13674"/>
    <cellStyle name="40% - Accent6 3 2 5 3" xfId="13675"/>
    <cellStyle name="40% - Accent6 3 2 6" xfId="13676"/>
    <cellStyle name="40% - Accent6 3 2 6 2" xfId="13677"/>
    <cellStyle name="40% - Accent6 3 2 6 2 2" xfId="13678"/>
    <cellStyle name="40% - Accent6 3 2 6 3" xfId="13679"/>
    <cellStyle name="40% - Accent6 3 2 7" xfId="13680"/>
    <cellStyle name="40% - Accent6 3 2 7 2" xfId="13681"/>
    <cellStyle name="40% - Accent6 3 2 8" xfId="13682"/>
    <cellStyle name="40% - Accent6 3 3" xfId="13683"/>
    <cellStyle name="40% - Accent6 3 3 2" xfId="13684"/>
    <cellStyle name="40% - Accent6 3 3 2 2" xfId="13685"/>
    <cellStyle name="40% - Accent6 3 3 2 2 2" xfId="13686"/>
    <cellStyle name="40% - Accent6 3 3 2 2 2 2" xfId="13687"/>
    <cellStyle name="40% - Accent6 3 3 2 2 2 2 2" xfId="13688"/>
    <cellStyle name="40% - Accent6 3 3 2 2 2 2 2 2" xfId="13689"/>
    <cellStyle name="40% - Accent6 3 3 2 2 2 2 3" xfId="13690"/>
    <cellStyle name="40% - Accent6 3 3 2 2 2 3" xfId="13691"/>
    <cellStyle name="40% - Accent6 3 3 2 2 2 3 2" xfId="13692"/>
    <cellStyle name="40% - Accent6 3 3 2 2 2 3 2 2" xfId="13693"/>
    <cellStyle name="40% - Accent6 3 3 2 2 2 3 3" xfId="13694"/>
    <cellStyle name="40% - Accent6 3 3 2 2 2 4" xfId="13695"/>
    <cellStyle name="40% - Accent6 3 3 2 2 2 4 2" xfId="13696"/>
    <cellStyle name="40% - Accent6 3 3 2 2 2 5" xfId="13697"/>
    <cellStyle name="40% - Accent6 3 3 2 2 3" xfId="13698"/>
    <cellStyle name="40% - Accent6 3 3 2 2 3 2" xfId="13699"/>
    <cellStyle name="40% - Accent6 3 3 2 2 3 2 2" xfId="13700"/>
    <cellStyle name="40% - Accent6 3 3 2 2 3 3" xfId="13701"/>
    <cellStyle name="40% - Accent6 3 3 2 2 4" xfId="13702"/>
    <cellStyle name="40% - Accent6 3 3 2 2 4 2" xfId="13703"/>
    <cellStyle name="40% - Accent6 3 3 2 2 4 2 2" xfId="13704"/>
    <cellStyle name="40% - Accent6 3 3 2 2 4 3" xfId="13705"/>
    <cellStyle name="40% - Accent6 3 3 2 2 5" xfId="13706"/>
    <cellStyle name="40% - Accent6 3 3 2 2 5 2" xfId="13707"/>
    <cellStyle name="40% - Accent6 3 3 2 2 6" xfId="13708"/>
    <cellStyle name="40% - Accent6 3 3 2 3" xfId="13709"/>
    <cellStyle name="40% - Accent6 3 3 2 3 2" xfId="13710"/>
    <cellStyle name="40% - Accent6 3 3 2 3 2 2" xfId="13711"/>
    <cellStyle name="40% - Accent6 3 3 2 3 2 2 2" xfId="13712"/>
    <cellStyle name="40% - Accent6 3 3 2 3 2 3" xfId="13713"/>
    <cellStyle name="40% - Accent6 3 3 2 3 3" xfId="13714"/>
    <cellStyle name="40% - Accent6 3 3 2 3 3 2" xfId="13715"/>
    <cellStyle name="40% - Accent6 3 3 2 3 3 2 2" xfId="13716"/>
    <cellStyle name="40% - Accent6 3 3 2 3 3 3" xfId="13717"/>
    <cellStyle name="40% - Accent6 3 3 2 3 4" xfId="13718"/>
    <cellStyle name="40% - Accent6 3 3 2 3 4 2" xfId="13719"/>
    <cellStyle name="40% - Accent6 3 3 2 3 5" xfId="13720"/>
    <cellStyle name="40% - Accent6 3 3 2 4" xfId="13721"/>
    <cellStyle name="40% - Accent6 3 3 2 4 2" xfId="13722"/>
    <cellStyle name="40% - Accent6 3 3 2 4 2 2" xfId="13723"/>
    <cellStyle name="40% - Accent6 3 3 2 4 3" xfId="13724"/>
    <cellStyle name="40% - Accent6 3 3 2 5" xfId="13725"/>
    <cellStyle name="40% - Accent6 3 3 2 5 2" xfId="13726"/>
    <cellStyle name="40% - Accent6 3 3 2 5 2 2" xfId="13727"/>
    <cellStyle name="40% - Accent6 3 3 2 5 3" xfId="13728"/>
    <cellStyle name="40% - Accent6 3 3 2 6" xfId="13729"/>
    <cellStyle name="40% - Accent6 3 3 2 6 2" xfId="13730"/>
    <cellStyle name="40% - Accent6 3 3 2 7" xfId="13731"/>
    <cellStyle name="40% - Accent6 3 3 3" xfId="13732"/>
    <cellStyle name="40% - Accent6 3 3 3 2" xfId="13733"/>
    <cellStyle name="40% - Accent6 3 3 3 2 2" xfId="13734"/>
    <cellStyle name="40% - Accent6 3 3 3 2 2 2" xfId="13735"/>
    <cellStyle name="40% - Accent6 3 3 3 2 2 2 2" xfId="13736"/>
    <cellStyle name="40% - Accent6 3 3 3 2 2 3" xfId="13737"/>
    <cellStyle name="40% - Accent6 3 3 3 2 3" xfId="13738"/>
    <cellStyle name="40% - Accent6 3 3 3 2 3 2" xfId="13739"/>
    <cellStyle name="40% - Accent6 3 3 3 2 3 2 2" xfId="13740"/>
    <cellStyle name="40% - Accent6 3 3 3 2 3 3" xfId="13741"/>
    <cellStyle name="40% - Accent6 3 3 3 2 4" xfId="13742"/>
    <cellStyle name="40% - Accent6 3 3 3 2 4 2" xfId="13743"/>
    <cellStyle name="40% - Accent6 3 3 3 2 5" xfId="13744"/>
    <cellStyle name="40% - Accent6 3 3 3 3" xfId="13745"/>
    <cellStyle name="40% - Accent6 3 3 3 3 2" xfId="13746"/>
    <cellStyle name="40% - Accent6 3 3 3 3 2 2" xfId="13747"/>
    <cellStyle name="40% - Accent6 3 3 3 3 3" xfId="13748"/>
    <cellStyle name="40% - Accent6 3 3 3 4" xfId="13749"/>
    <cellStyle name="40% - Accent6 3 3 3 4 2" xfId="13750"/>
    <cellStyle name="40% - Accent6 3 3 3 4 2 2" xfId="13751"/>
    <cellStyle name="40% - Accent6 3 3 3 4 3" xfId="13752"/>
    <cellStyle name="40% - Accent6 3 3 3 5" xfId="13753"/>
    <cellStyle name="40% - Accent6 3 3 3 5 2" xfId="13754"/>
    <cellStyle name="40% - Accent6 3 3 3 6" xfId="13755"/>
    <cellStyle name="40% - Accent6 3 3 4" xfId="13756"/>
    <cellStyle name="40% - Accent6 3 3 4 2" xfId="13757"/>
    <cellStyle name="40% - Accent6 3 3 4 2 2" xfId="13758"/>
    <cellStyle name="40% - Accent6 3 3 4 2 2 2" xfId="13759"/>
    <cellStyle name="40% - Accent6 3 3 4 2 3" xfId="13760"/>
    <cellStyle name="40% - Accent6 3 3 4 3" xfId="13761"/>
    <cellStyle name="40% - Accent6 3 3 4 3 2" xfId="13762"/>
    <cellStyle name="40% - Accent6 3 3 4 3 2 2" xfId="13763"/>
    <cellStyle name="40% - Accent6 3 3 4 3 3" xfId="13764"/>
    <cellStyle name="40% - Accent6 3 3 4 4" xfId="13765"/>
    <cellStyle name="40% - Accent6 3 3 4 4 2" xfId="13766"/>
    <cellStyle name="40% - Accent6 3 3 4 5" xfId="13767"/>
    <cellStyle name="40% - Accent6 3 3 5" xfId="13768"/>
    <cellStyle name="40% - Accent6 3 3 5 2" xfId="13769"/>
    <cellStyle name="40% - Accent6 3 3 5 2 2" xfId="13770"/>
    <cellStyle name="40% - Accent6 3 3 5 3" xfId="13771"/>
    <cellStyle name="40% - Accent6 3 3 6" xfId="13772"/>
    <cellStyle name="40% - Accent6 3 3 6 2" xfId="13773"/>
    <cellStyle name="40% - Accent6 3 3 6 2 2" xfId="13774"/>
    <cellStyle name="40% - Accent6 3 3 6 3" xfId="13775"/>
    <cellStyle name="40% - Accent6 3 3 7" xfId="13776"/>
    <cellStyle name="40% - Accent6 3 3 7 2" xfId="13777"/>
    <cellStyle name="40% - Accent6 3 3 8" xfId="13778"/>
    <cellStyle name="40% - Accent6 3 4" xfId="13779"/>
    <cellStyle name="40% - Accent6 3 4 2" xfId="13780"/>
    <cellStyle name="40% - Accent6 3 4 2 2" xfId="13781"/>
    <cellStyle name="40% - Accent6 3 4 2 2 2" xfId="13782"/>
    <cellStyle name="40% - Accent6 3 4 2 2 2 2" xfId="13783"/>
    <cellStyle name="40% - Accent6 3 4 2 2 2 2 2" xfId="13784"/>
    <cellStyle name="40% - Accent6 3 4 2 2 2 3" xfId="13785"/>
    <cellStyle name="40% - Accent6 3 4 2 2 3" xfId="13786"/>
    <cellStyle name="40% - Accent6 3 4 2 2 3 2" xfId="13787"/>
    <cellStyle name="40% - Accent6 3 4 2 2 3 2 2" xfId="13788"/>
    <cellStyle name="40% - Accent6 3 4 2 2 3 3" xfId="13789"/>
    <cellStyle name="40% - Accent6 3 4 2 2 4" xfId="13790"/>
    <cellStyle name="40% - Accent6 3 4 2 2 4 2" xfId="13791"/>
    <cellStyle name="40% - Accent6 3 4 2 2 5" xfId="13792"/>
    <cellStyle name="40% - Accent6 3 4 2 3" xfId="13793"/>
    <cellStyle name="40% - Accent6 3 4 2 3 2" xfId="13794"/>
    <cellStyle name="40% - Accent6 3 4 2 3 2 2" xfId="13795"/>
    <cellStyle name="40% - Accent6 3 4 2 3 3" xfId="13796"/>
    <cellStyle name="40% - Accent6 3 4 2 4" xfId="13797"/>
    <cellStyle name="40% - Accent6 3 4 2 4 2" xfId="13798"/>
    <cellStyle name="40% - Accent6 3 4 2 4 2 2" xfId="13799"/>
    <cellStyle name="40% - Accent6 3 4 2 4 3" xfId="13800"/>
    <cellStyle name="40% - Accent6 3 4 2 5" xfId="13801"/>
    <cellStyle name="40% - Accent6 3 4 2 5 2" xfId="13802"/>
    <cellStyle name="40% - Accent6 3 4 2 6" xfId="13803"/>
    <cellStyle name="40% - Accent6 3 4 3" xfId="13804"/>
    <cellStyle name="40% - Accent6 3 4 3 2" xfId="13805"/>
    <cellStyle name="40% - Accent6 3 4 3 2 2" xfId="13806"/>
    <cellStyle name="40% - Accent6 3 4 3 2 2 2" xfId="13807"/>
    <cellStyle name="40% - Accent6 3 4 3 2 3" xfId="13808"/>
    <cellStyle name="40% - Accent6 3 4 3 3" xfId="13809"/>
    <cellStyle name="40% - Accent6 3 4 3 3 2" xfId="13810"/>
    <cellStyle name="40% - Accent6 3 4 3 3 2 2" xfId="13811"/>
    <cellStyle name="40% - Accent6 3 4 3 3 3" xfId="13812"/>
    <cellStyle name="40% - Accent6 3 4 3 4" xfId="13813"/>
    <cellStyle name="40% - Accent6 3 4 3 4 2" xfId="13814"/>
    <cellStyle name="40% - Accent6 3 4 3 5" xfId="13815"/>
    <cellStyle name="40% - Accent6 3 4 4" xfId="13816"/>
    <cellStyle name="40% - Accent6 3 4 4 2" xfId="13817"/>
    <cellStyle name="40% - Accent6 3 4 4 2 2" xfId="13818"/>
    <cellStyle name="40% - Accent6 3 4 4 3" xfId="13819"/>
    <cellStyle name="40% - Accent6 3 4 5" xfId="13820"/>
    <cellStyle name="40% - Accent6 3 4 5 2" xfId="13821"/>
    <cellStyle name="40% - Accent6 3 4 5 2 2" xfId="13822"/>
    <cellStyle name="40% - Accent6 3 4 5 3" xfId="13823"/>
    <cellStyle name="40% - Accent6 3 4 6" xfId="13824"/>
    <cellStyle name="40% - Accent6 3 4 6 2" xfId="13825"/>
    <cellStyle name="40% - Accent6 3 4 7" xfId="13826"/>
    <cellStyle name="40% - Accent6 3 5" xfId="13827"/>
    <cellStyle name="40% - Accent6 3 5 2" xfId="13828"/>
    <cellStyle name="40% - Accent6 3 5 2 2" xfId="13829"/>
    <cellStyle name="40% - Accent6 3 5 2 2 2" xfId="13830"/>
    <cellStyle name="40% - Accent6 3 5 2 2 2 2" xfId="13831"/>
    <cellStyle name="40% - Accent6 3 5 2 2 3" xfId="13832"/>
    <cellStyle name="40% - Accent6 3 5 2 3" xfId="13833"/>
    <cellStyle name="40% - Accent6 3 5 2 3 2" xfId="13834"/>
    <cellStyle name="40% - Accent6 3 5 2 3 2 2" xfId="13835"/>
    <cellStyle name="40% - Accent6 3 5 2 3 3" xfId="13836"/>
    <cellStyle name="40% - Accent6 3 5 2 4" xfId="13837"/>
    <cellStyle name="40% - Accent6 3 5 2 4 2" xfId="13838"/>
    <cellStyle name="40% - Accent6 3 5 2 5" xfId="13839"/>
    <cellStyle name="40% - Accent6 3 5 3" xfId="13840"/>
    <cellStyle name="40% - Accent6 3 5 3 2" xfId="13841"/>
    <cellStyle name="40% - Accent6 3 5 3 2 2" xfId="13842"/>
    <cellStyle name="40% - Accent6 3 5 3 3" xfId="13843"/>
    <cellStyle name="40% - Accent6 3 5 4" xfId="13844"/>
    <cellStyle name="40% - Accent6 3 5 4 2" xfId="13845"/>
    <cellStyle name="40% - Accent6 3 5 4 2 2" xfId="13846"/>
    <cellStyle name="40% - Accent6 3 5 4 3" xfId="13847"/>
    <cellStyle name="40% - Accent6 3 5 5" xfId="13848"/>
    <cellStyle name="40% - Accent6 3 5 5 2" xfId="13849"/>
    <cellStyle name="40% - Accent6 3 5 6" xfId="13850"/>
    <cellStyle name="40% - Accent6 3 6" xfId="13851"/>
    <cellStyle name="40% - Accent6 3 6 2" xfId="13852"/>
    <cellStyle name="40% - Accent6 3 6 2 2" xfId="13853"/>
    <cellStyle name="40% - Accent6 3 6 2 2 2" xfId="13854"/>
    <cellStyle name="40% - Accent6 3 6 2 3" xfId="13855"/>
    <cellStyle name="40% - Accent6 3 6 3" xfId="13856"/>
    <cellStyle name="40% - Accent6 3 6 3 2" xfId="13857"/>
    <cellStyle name="40% - Accent6 3 6 3 2 2" xfId="13858"/>
    <cellStyle name="40% - Accent6 3 6 3 3" xfId="13859"/>
    <cellStyle name="40% - Accent6 3 6 4" xfId="13860"/>
    <cellStyle name="40% - Accent6 3 6 4 2" xfId="13861"/>
    <cellStyle name="40% - Accent6 3 6 5" xfId="13862"/>
    <cellStyle name="40% - Accent6 3 7" xfId="13863"/>
    <cellStyle name="40% - Accent6 3 7 2" xfId="13864"/>
    <cellStyle name="40% - Accent6 3 7 2 2" xfId="13865"/>
    <cellStyle name="40% - Accent6 3 7 3" xfId="13866"/>
    <cellStyle name="40% - Accent6 3 8" xfId="13867"/>
    <cellStyle name="40% - Accent6 3 8 2" xfId="13868"/>
    <cellStyle name="40% - Accent6 3 8 2 2" xfId="13869"/>
    <cellStyle name="40% - Accent6 3 8 3" xfId="13870"/>
    <cellStyle name="40% - Accent6 3 9" xfId="13871"/>
    <cellStyle name="40% - Accent6 3 9 2" xfId="13872"/>
    <cellStyle name="40% - Accent6 4" xfId="13873"/>
    <cellStyle name="40% - Accent6 4 2" xfId="13874"/>
    <cellStyle name="40% - Accent6 4 2 2" xfId="13875"/>
    <cellStyle name="40% - Accent6 4 2 2 2" xfId="13876"/>
    <cellStyle name="40% - Accent6 4 2 2 2 2" xfId="13877"/>
    <cellStyle name="40% - Accent6 4 2 2 2 2 2" xfId="13878"/>
    <cellStyle name="40% - Accent6 4 2 2 2 2 2 2" xfId="13879"/>
    <cellStyle name="40% - Accent6 4 2 2 2 2 3" xfId="13880"/>
    <cellStyle name="40% - Accent6 4 2 2 2 3" xfId="13881"/>
    <cellStyle name="40% - Accent6 4 2 2 2 3 2" xfId="13882"/>
    <cellStyle name="40% - Accent6 4 2 2 2 3 2 2" xfId="13883"/>
    <cellStyle name="40% - Accent6 4 2 2 2 3 3" xfId="13884"/>
    <cellStyle name="40% - Accent6 4 2 2 2 4" xfId="13885"/>
    <cellStyle name="40% - Accent6 4 2 2 2 4 2" xfId="13886"/>
    <cellStyle name="40% - Accent6 4 2 2 2 5" xfId="13887"/>
    <cellStyle name="40% - Accent6 4 2 2 3" xfId="13888"/>
    <cellStyle name="40% - Accent6 4 2 2 3 2" xfId="13889"/>
    <cellStyle name="40% - Accent6 4 2 2 3 2 2" xfId="13890"/>
    <cellStyle name="40% - Accent6 4 2 2 3 3" xfId="13891"/>
    <cellStyle name="40% - Accent6 4 2 2 4" xfId="13892"/>
    <cellStyle name="40% - Accent6 4 2 2 4 2" xfId="13893"/>
    <cellStyle name="40% - Accent6 4 2 2 4 2 2" xfId="13894"/>
    <cellStyle name="40% - Accent6 4 2 2 4 3" xfId="13895"/>
    <cellStyle name="40% - Accent6 4 2 2 5" xfId="13896"/>
    <cellStyle name="40% - Accent6 4 2 2 5 2" xfId="13897"/>
    <cellStyle name="40% - Accent6 4 2 2 6" xfId="13898"/>
    <cellStyle name="40% - Accent6 4 2 3" xfId="13899"/>
    <cellStyle name="40% - Accent6 4 2 3 2" xfId="13900"/>
    <cellStyle name="40% - Accent6 4 2 3 2 2" xfId="13901"/>
    <cellStyle name="40% - Accent6 4 2 3 2 2 2" xfId="13902"/>
    <cellStyle name="40% - Accent6 4 2 3 2 3" xfId="13903"/>
    <cellStyle name="40% - Accent6 4 2 3 3" xfId="13904"/>
    <cellStyle name="40% - Accent6 4 2 3 3 2" xfId="13905"/>
    <cellStyle name="40% - Accent6 4 2 3 3 2 2" xfId="13906"/>
    <cellStyle name="40% - Accent6 4 2 3 3 3" xfId="13907"/>
    <cellStyle name="40% - Accent6 4 2 3 4" xfId="13908"/>
    <cellStyle name="40% - Accent6 4 2 3 4 2" xfId="13909"/>
    <cellStyle name="40% - Accent6 4 2 3 5" xfId="13910"/>
    <cellStyle name="40% - Accent6 4 2 4" xfId="13911"/>
    <cellStyle name="40% - Accent6 4 2 4 2" xfId="13912"/>
    <cellStyle name="40% - Accent6 4 2 4 2 2" xfId="13913"/>
    <cellStyle name="40% - Accent6 4 2 4 3" xfId="13914"/>
    <cellStyle name="40% - Accent6 4 2 5" xfId="13915"/>
    <cellStyle name="40% - Accent6 4 2 5 2" xfId="13916"/>
    <cellStyle name="40% - Accent6 4 2 5 2 2" xfId="13917"/>
    <cellStyle name="40% - Accent6 4 2 5 3" xfId="13918"/>
    <cellStyle name="40% - Accent6 4 2 6" xfId="13919"/>
    <cellStyle name="40% - Accent6 4 2 6 2" xfId="13920"/>
    <cellStyle name="40% - Accent6 4 2 7" xfId="13921"/>
    <cellStyle name="40% - Accent6 4 3" xfId="13922"/>
    <cellStyle name="40% - Accent6 4 3 2" xfId="13923"/>
    <cellStyle name="40% - Accent6 4 3 2 2" xfId="13924"/>
    <cellStyle name="40% - Accent6 4 3 2 2 2" xfId="13925"/>
    <cellStyle name="40% - Accent6 4 3 2 2 2 2" xfId="13926"/>
    <cellStyle name="40% - Accent6 4 3 2 2 3" xfId="13927"/>
    <cellStyle name="40% - Accent6 4 3 2 3" xfId="13928"/>
    <cellStyle name="40% - Accent6 4 3 2 3 2" xfId="13929"/>
    <cellStyle name="40% - Accent6 4 3 2 3 2 2" xfId="13930"/>
    <cellStyle name="40% - Accent6 4 3 2 3 3" xfId="13931"/>
    <cellStyle name="40% - Accent6 4 3 2 4" xfId="13932"/>
    <cellStyle name="40% - Accent6 4 3 2 4 2" xfId="13933"/>
    <cellStyle name="40% - Accent6 4 3 2 5" xfId="13934"/>
    <cellStyle name="40% - Accent6 4 3 3" xfId="13935"/>
    <cellStyle name="40% - Accent6 4 3 3 2" xfId="13936"/>
    <cellStyle name="40% - Accent6 4 3 3 2 2" xfId="13937"/>
    <cellStyle name="40% - Accent6 4 3 3 3" xfId="13938"/>
    <cellStyle name="40% - Accent6 4 3 4" xfId="13939"/>
    <cellStyle name="40% - Accent6 4 3 4 2" xfId="13940"/>
    <cellStyle name="40% - Accent6 4 3 4 2 2" xfId="13941"/>
    <cellStyle name="40% - Accent6 4 3 4 3" xfId="13942"/>
    <cellStyle name="40% - Accent6 4 3 5" xfId="13943"/>
    <cellStyle name="40% - Accent6 4 3 5 2" xfId="13944"/>
    <cellStyle name="40% - Accent6 4 3 6" xfId="13945"/>
    <cellStyle name="40% - Accent6 4 4" xfId="13946"/>
    <cellStyle name="40% - Accent6 4 4 2" xfId="13947"/>
    <cellStyle name="40% - Accent6 4 4 2 2" xfId="13948"/>
    <cellStyle name="40% - Accent6 4 4 2 2 2" xfId="13949"/>
    <cellStyle name="40% - Accent6 4 4 2 3" xfId="13950"/>
    <cellStyle name="40% - Accent6 4 4 3" xfId="13951"/>
    <cellStyle name="40% - Accent6 4 4 3 2" xfId="13952"/>
    <cellStyle name="40% - Accent6 4 4 3 2 2" xfId="13953"/>
    <cellStyle name="40% - Accent6 4 4 3 3" xfId="13954"/>
    <cellStyle name="40% - Accent6 4 4 4" xfId="13955"/>
    <cellStyle name="40% - Accent6 4 4 4 2" xfId="13956"/>
    <cellStyle name="40% - Accent6 4 4 5" xfId="13957"/>
    <cellStyle name="40% - Accent6 4 5" xfId="13958"/>
    <cellStyle name="40% - Accent6 4 5 2" xfId="13959"/>
    <cellStyle name="40% - Accent6 4 5 2 2" xfId="13960"/>
    <cellStyle name="40% - Accent6 4 5 3" xfId="13961"/>
    <cellStyle name="40% - Accent6 4 6" xfId="13962"/>
    <cellStyle name="40% - Accent6 4 6 2" xfId="13963"/>
    <cellStyle name="40% - Accent6 4 6 2 2" xfId="13964"/>
    <cellStyle name="40% - Accent6 4 6 3" xfId="13965"/>
    <cellStyle name="40% - Accent6 4 7" xfId="13966"/>
    <cellStyle name="40% - Accent6 4 7 2" xfId="13967"/>
    <cellStyle name="40% - Accent6 4 8" xfId="13968"/>
    <cellStyle name="40% - Accent6 5" xfId="13969"/>
    <cellStyle name="40% - Accent6 5 2" xfId="13970"/>
    <cellStyle name="40% - Accent6 5 2 2" xfId="13971"/>
    <cellStyle name="40% - Accent6 5 2 2 2" xfId="13972"/>
    <cellStyle name="40% - Accent6 5 2 2 2 2" xfId="13973"/>
    <cellStyle name="40% - Accent6 5 2 2 2 2 2" xfId="13974"/>
    <cellStyle name="40% - Accent6 5 2 2 2 2 2 2" xfId="13975"/>
    <cellStyle name="40% - Accent6 5 2 2 2 2 3" xfId="13976"/>
    <cellStyle name="40% - Accent6 5 2 2 2 3" xfId="13977"/>
    <cellStyle name="40% - Accent6 5 2 2 2 3 2" xfId="13978"/>
    <cellStyle name="40% - Accent6 5 2 2 2 3 2 2" xfId="13979"/>
    <cellStyle name="40% - Accent6 5 2 2 2 3 3" xfId="13980"/>
    <cellStyle name="40% - Accent6 5 2 2 2 4" xfId="13981"/>
    <cellStyle name="40% - Accent6 5 2 2 2 4 2" xfId="13982"/>
    <cellStyle name="40% - Accent6 5 2 2 2 5" xfId="13983"/>
    <cellStyle name="40% - Accent6 5 2 2 3" xfId="13984"/>
    <cellStyle name="40% - Accent6 5 2 2 3 2" xfId="13985"/>
    <cellStyle name="40% - Accent6 5 2 2 3 2 2" xfId="13986"/>
    <cellStyle name="40% - Accent6 5 2 2 3 3" xfId="13987"/>
    <cellStyle name="40% - Accent6 5 2 2 4" xfId="13988"/>
    <cellStyle name="40% - Accent6 5 2 2 4 2" xfId="13989"/>
    <cellStyle name="40% - Accent6 5 2 2 4 2 2" xfId="13990"/>
    <cellStyle name="40% - Accent6 5 2 2 4 3" xfId="13991"/>
    <cellStyle name="40% - Accent6 5 2 2 5" xfId="13992"/>
    <cellStyle name="40% - Accent6 5 2 2 5 2" xfId="13993"/>
    <cellStyle name="40% - Accent6 5 2 2 6" xfId="13994"/>
    <cellStyle name="40% - Accent6 5 2 3" xfId="13995"/>
    <cellStyle name="40% - Accent6 5 2 3 2" xfId="13996"/>
    <cellStyle name="40% - Accent6 5 2 3 2 2" xfId="13997"/>
    <cellStyle name="40% - Accent6 5 2 3 2 2 2" xfId="13998"/>
    <cellStyle name="40% - Accent6 5 2 3 2 3" xfId="13999"/>
    <cellStyle name="40% - Accent6 5 2 3 3" xfId="14000"/>
    <cellStyle name="40% - Accent6 5 2 3 3 2" xfId="14001"/>
    <cellStyle name="40% - Accent6 5 2 3 3 2 2" xfId="14002"/>
    <cellStyle name="40% - Accent6 5 2 3 3 3" xfId="14003"/>
    <cellStyle name="40% - Accent6 5 2 3 4" xfId="14004"/>
    <cellStyle name="40% - Accent6 5 2 3 4 2" xfId="14005"/>
    <cellStyle name="40% - Accent6 5 2 3 5" xfId="14006"/>
    <cellStyle name="40% - Accent6 5 2 4" xfId="14007"/>
    <cellStyle name="40% - Accent6 5 2 4 2" xfId="14008"/>
    <cellStyle name="40% - Accent6 5 2 4 2 2" xfId="14009"/>
    <cellStyle name="40% - Accent6 5 2 4 3" xfId="14010"/>
    <cellStyle name="40% - Accent6 5 2 5" xfId="14011"/>
    <cellStyle name="40% - Accent6 5 2 5 2" xfId="14012"/>
    <cellStyle name="40% - Accent6 5 2 5 2 2" xfId="14013"/>
    <cellStyle name="40% - Accent6 5 2 5 3" xfId="14014"/>
    <cellStyle name="40% - Accent6 5 2 6" xfId="14015"/>
    <cellStyle name="40% - Accent6 5 2 6 2" xfId="14016"/>
    <cellStyle name="40% - Accent6 5 2 7" xfId="14017"/>
    <cellStyle name="40% - Accent6 5 3" xfId="14018"/>
    <cellStyle name="40% - Accent6 5 3 2" xfId="14019"/>
    <cellStyle name="40% - Accent6 5 3 2 2" xfId="14020"/>
    <cellStyle name="40% - Accent6 5 3 2 2 2" xfId="14021"/>
    <cellStyle name="40% - Accent6 5 3 2 2 2 2" xfId="14022"/>
    <cellStyle name="40% - Accent6 5 3 2 2 3" xfId="14023"/>
    <cellStyle name="40% - Accent6 5 3 2 3" xfId="14024"/>
    <cellStyle name="40% - Accent6 5 3 2 3 2" xfId="14025"/>
    <cellStyle name="40% - Accent6 5 3 2 3 2 2" xfId="14026"/>
    <cellStyle name="40% - Accent6 5 3 2 3 3" xfId="14027"/>
    <cellStyle name="40% - Accent6 5 3 2 4" xfId="14028"/>
    <cellStyle name="40% - Accent6 5 3 2 4 2" xfId="14029"/>
    <cellStyle name="40% - Accent6 5 3 2 5" xfId="14030"/>
    <cellStyle name="40% - Accent6 5 3 3" xfId="14031"/>
    <cellStyle name="40% - Accent6 5 3 3 2" xfId="14032"/>
    <cellStyle name="40% - Accent6 5 3 3 2 2" xfId="14033"/>
    <cellStyle name="40% - Accent6 5 3 3 3" xfId="14034"/>
    <cellStyle name="40% - Accent6 5 3 4" xfId="14035"/>
    <cellStyle name="40% - Accent6 5 3 4 2" xfId="14036"/>
    <cellStyle name="40% - Accent6 5 3 4 2 2" xfId="14037"/>
    <cellStyle name="40% - Accent6 5 3 4 3" xfId="14038"/>
    <cellStyle name="40% - Accent6 5 3 5" xfId="14039"/>
    <cellStyle name="40% - Accent6 5 3 5 2" xfId="14040"/>
    <cellStyle name="40% - Accent6 5 3 6" xfId="14041"/>
    <cellStyle name="40% - Accent6 5 4" xfId="14042"/>
    <cellStyle name="40% - Accent6 5 4 2" xfId="14043"/>
    <cellStyle name="40% - Accent6 5 4 2 2" xfId="14044"/>
    <cellStyle name="40% - Accent6 5 4 2 2 2" xfId="14045"/>
    <cellStyle name="40% - Accent6 5 4 2 3" xfId="14046"/>
    <cellStyle name="40% - Accent6 5 4 3" xfId="14047"/>
    <cellStyle name="40% - Accent6 5 4 3 2" xfId="14048"/>
    <cellStyle name="40% - Accent6 5 4 3 2 2" xfId="14049"/>
    <cellStyle name="40% - Accent6 5 4 3 3" xfId="14050"/>
    <cellStyle name="40% - Accent6 5 4 4" xfId="14051"/>
    <cellStyle name="40% - Accent6 5 4 4 2" xfId="14052"/>
    <cellStyle name="40% - Accent6 5 4 5" xfId="14053"/>
    <cellStyle name="40% - Accent6 5 5" xfId="14054"/>
    <cellStyle name="40% - Accent6 5 5 2" xfId="14055"/>
    <cellStyle name="40% - Accent6 5 5 2 2" xfId="14056"/>
    <cellStyle name="40% - Accent6 5 5 3" xfId="14057"/>
    <cellStyle name="40% - Accent6 5 6" xfId="14058"/>
    <cellStyle name="40% - Accent6 5 6 2" xfId="14059"/>
    <cellStyle name="40% - Accent6 5 6 2 2" xfId="14060"/>
    <cellStyle name="40% - Accent6 5 6 3" xfId="14061"/>
    <cellStyle name="40% - Accent6 5 7" xfId="14062"/>
    <cellStyle name="40% - Accent6 5 7 2" xfId="14063"/>
    <cellStyle name="40% - Accent6 5 8" xfId="14064"/>
    <cellStyle name="40% - Accent6 6" xfId="14065"/>
    <cellStyle name="40% - Accent6 6 2" xfId="14066"/>
    <cellStyle name="40% - Accent6 6 2 2" xfId="14067"/>
    <cellStyle name="40% - Accent6 6 2 2 2" xfId="14068"/>
    <cellStyle name="40% - Accent6 6 2 2 2 2" xfId="14069"/>
    <cellStyle name="40% - Accent6 6 2 2 2 2 2" xfId="14070"/>
    <cellStyle name="40% - Accent6 6 2 2 2 3" xfId="14071"/>
    <cellStyle name="40% - Accent6 6 2 2 3" xfId="14072"/>
    <cellStyle name="40% - Accent6 6 2 2 3 2" xfId="14073"/>
    <cellStyle name="40% - Accent6 6 2 2 3 2 2" xfId="14074"/>
    <cellStyle name="40% - Accent6 6 2 2 3 3" xfId="14075"/>
    <cellStyle name="40% - Accent6 6 2 2 4" xfId="14076"/>
    <cellStyle name="40% - Accent6 6 2 2 4 2" xfId="14077"/>
    <cellStyle name="40% - Accent6 6 2 2 5" xfId="14078"/>
    <cellStyle name="40% - Accent6 6 2 3" xfId="14079"/>
    <cellStyle name="40% - Accent6 6 2 3 2" xfId="14080"/>
    <cellStyle name="40% - Accent6 6 2 3 2 2" xfId="14081"/>
    <cellStyle name="40% - Accent6 6 2 3 3" xfId="14082"/>
    <cellStyle name="40% - Accent6 6 2 4" xfId="14083"/>
    <cellStyle name="40% - Accent6 6 2 4 2" xfId="14084"/>
    <cellStyle name="40% - Accent6 6 2 4 2 2" xfId="14085"/>
    <cellStyle name="40% - Accent6 6 2 4 3" xfId="14086"/>
    <cellStyle name="40% - Accent6 6 2 5" xfId="14087"/>
    <cellStyle name="40% - Accent6 6 2 5 2" xfId="14088"/>
    <cellStyle name="40% - Accent6 6 2 6" xfId="14089"/>
    <cellStyle name="40% - Accent6 6 3" xfId="14090"/>
    <cellStyle name="40% - Accent6 6 3 2" xfId="14091"/>
    <cellStyle name="40% - Accent6 6 3 2 2" xfId="14092"/>
    <cellStyle name="40% - Accent6 6 3 2 2 2" xfId="14093"/>
    <cellStyle name="40% - Accent6 6 3 2 3" xfId="14094"/>
    <cellStyle name="40% - Accent6 6 3 3" xfId="14095"/>
    <cellStyle name="40% - Accent6 6 3 3 2" xfId="14096"/>
    <cellStyle name="40% - Accent6 6 3 3 2 2" xfId="14097"/>
    <cellStyle name="40% - Accent6 6 3 3 3" xfId="14098"/>
    <cellStyle name="40% - Accent6 6 3 4" xfId="14099"/>
    <cellStyle name="40% - Accent6 6 3 4 2" xfId="14100"/>
    <cellStyle name="40% - Accent6 6 3 5" xfId="14101"/>
    <cellStyle name="40% - Accent6 6 4" xfId="14102"/>
    <cellStyle name="40% - Accent6 6 4 2" xfId="14103"/>
    <cellStyle name="40% - Accent6 6 4 2 2" xfId="14104"/>
    <cellStyle name="40% - Accent6 6 4 3" xfId="14105"/>
    <cellStyle name="40% - Accent6 6 5" xfId="14106"/>
    <cellStyle name="40% - Accent6 6 5 2" xfId="14107"/>
    <cellStyle name="40% - Accent6 6 5 2 2" xfId="14108"/>
    <cellStyle name="40% - Accent6 6 5 3" xfId="14109"/>
    <cellStyle name="40% - Accent6 6 6" xfId="14110"/>
    <cellStyle name="40% - Accent6 6 6 2" xfId="14111"/>
    <cellStyle name="40% - Accent6 6 7" xfId="14112"/>
    <cellStyle name="40% - Accent6 7" xfId="14113"/>
    <cellStyle name="40% - Accent6 7 2" xfId="14114"/>
    <cellStyle name="40% - Accent6 7 2 2" xfId="14115"/>
    <cellStyle name="40% - Accent6 7 2 2 2" xfId="14116"/>
    <cellStyle name="40% - Accent6 7 2 2 2 2" xfId="14117"/>
    <cellStyle name="40% - Accent6 7 2 2 3" xfId="14118"/>
    <cellStyle name="40% - Accent6 7 2 3" xfId="14119"/>
    <cellStyle name="40% - Accent6 7 2 3 2" xfId="14120"/>
    <cellStyle name="40% - Accent6 7 2 3 2 2" xfId="14121"/>
    <cellStyle name="40% - Accent6 7 2 3 3" xfId="14122"/>
    <cellStyle name="40% - Accent6 7 2 4" xfId="14123"/>
    <cellStyle name="40% - Accent6 7 2 4 2" xfId="14124"/>
    <cellStyle name="40% - Accent6 7 2 5" xfId="14125"/>
    <cellStyle name="40% - Accent6 7 3" xfId="14126"/>
    <cellStyle name="40% - Accent6 7 3 2" xfId="14127"/>
    <cellStyle name="40% - Accent6 7 3 2 2" xfId="14128"/>
    <cellStyle name="40% - Accent6 7 3 3" xfId="14129"/>
    <cellStyle name="40% - Accent6 7 4" xfId="14130"/>
    <cellStyle name="40% - Accent6 7 4 2" xfId="14131"/>
    <cellStyle name="40% - Accent6 7 4 2 2" xfId="14132"/>
    <cellStyle name="40% - Accent6 7 4 3" xfId="14133"/>
    <cellStyle name="40% - Accent6 7 5" xfId="14134"/>
    <cellStyle name="40% - Accent6 7 5 2" xfId="14135"/>
    <cellStyle name="40% - Accent6 7 6" xfId="14136"/>
    <cellStyle name="40% - Accent6 8" xfId="14137"/>
    <cellStyle name="40% - Accent6 8 2" xfId="14138"/>
    <cellStyle name="40% - Accent6 8 2 2" xfId="14139"/>
    <cellStyle name="40% - Accent6 8 2 2 2" xfId="14140"/>
    <cellStyle name="40% - Accent6 8 2 2 2 2" xfId="14141"/>
    <cellStyle name="40% - Accent6 8 2 2 3" xfId="14142"/>
    <cellStyle name="40% - Accent6 8 2 3" xfId="14143"/>
    <cellStyle name="40% - Accent6 8 2 3 2" xfId="14144"/>
    <cellStyle name="40% - Accent6 8 2 3 2 2" xfId="14145"/>
    <cellStyle name="40% - Accent6 8 2 3 3" xfId="14146"/>
    <cellStyle name="40% - Accent6 8 2 4" xfId="14147"/>
    <cellStyle name="40% - Accent6 8 2 4 2" xfId="14148"/>
    <cellStyle name="40% - Accent6 8 2 5" xfId="14149"/>
    <cellStyle name="40% - Accent6 8 3" xfId="14150"/>
    <cellStyle name="40% - Accent6 8 3 2" xfId="14151"/>
    <cellStyle name="40% - Accent6 8 3 2 2" xfId="14152"/>
    <cellStyle name="40% - Accent6 8 3 3" xfId="14153"/>
    <cellStyle name="40% - Accent6 8 4" xfId="14154"/>
    <cellStyle name="40% - Accent6 8 4 2" xfId="14155"/>
    <cellStyle name="40% - Accent6 8 4 2 2" xfId="14156"/>
    <cellStyle name="40% - Accent6 8 4 3" xfId="14157"/>
    <cellStyle name="40% - Accent6 8 5" xfId="14158"/>
    <cellStyle name="40% - Accent6 8 5 2" xfId="14159"/>
    <cellStyle name="40% - Accent6 8 6" xfId="14160"/>
    <cellStyle name="40% - Accent6 9" xfId="14161"/>
    <cellStyle name="40% - Accent6 9 2" xfId="14162"/>
    <cellStyle name="40% - Accent6 9 2 2" xfId="14163"/>
    <cellStyle name="40% - Accent6 9 2 2 2" xfId="14164"/>
    <cellStyle name="40% - Accent6 9 2 3" xfId="14165"/>
    <cellStyle name="40% - Accent6 9 3" xfId="14166"/>
    <cellStyle name="40% - Accent6 9 3 2" xfId="14167"/>
    <cellStyle name="40% - Accent6 9 3 2 2" xfId="14168"/>
    <cellStyle name="40% - Accent6 9 3 3" xfId="14169"/>
    <cellStyle name="40% - Accent6 9 4" xfId="14170"/>
    <cellStyle name="40% - Accent6 9 4 2" xfId="14171"/>
    <cellStyle name="40% - Accent6 9 5" xfId="14172"/>
    <cellStyle name="Normal 10" xfId="14173"/>
    <cellStyle name="Normal 11" xfId="14174"/>
    <cellStyle name="Normal 12" xfId="14175"/>
    <cellStyle name="Normal 13" xfId="14176"/>
    <cellStyle name="Normal 14" xfId="14177"/>
    <cellStyle name="Normal 15" xfId="14178"/>
    <cellStyle name="Normal 16" xfId="14179"/>
    <cellStyle name="Normal 17" xfId="14180"/>
    <cellStyle name="Normal 18" xfId="14181"/>
    <cellStyle name="Normal 19" xfId="14182"/>
    <cellStyle name="Normal 2" xfId="14183"/>
    <cellStyle name="Normal 2 10" xfId="14184"/>
    <cellStyle name="Normal 2 10 10" xfId="14185"/>
    <cellStyle name="Normal 2 10 10 2" xfId="14186"/>
    <cellStyle name="Normal 2 10 11" xfId="14187"/>
    <cellStyle name="Normal 2 10 2" xfId="14188"/>
    <cellStyle name="Normal 2 10 2 10" xfId="14189"/>
    <cellStyle name="Normal 2 10 2 2" xfId="14190"/>
    <cellStyle name="Normal 2 10 2 2 2" xfId="14191"/>
    <cellStyle name="Normal 2 10 2 2 2 2" xfId="14192"/>
    <cellStyle name="Normal 2 10 2 2 2 2 2" xfId="14193"/>
    <cellStyle name="Normal 2 10 2 2 2 2 2 2" xfId="14194"/>
    <cellStyle name="Normal 2 10 2 2 2 2 2 2 2" xfId="14195"/>
    <cellStyle name="Normal 2 10 2 2 2 2 2 2 2 2" xfId="14196"/>
    <cellStyle name="Normal 2 10 2 2 2 2 2 2 3" xfId="14197"/>
    <cellStyle name="Normal 2 10 2 2 2 2 2 3" xfId="14198"/>
    <cellStyle name="Normal 2 10 2 2 2 2 2 3 2" xfId="14199"/>
    <cellStyle name="Normal 2 10 2 2 2 2 2 3 2 2" xfId="14200"/>
    <cellStyle name="Normal 2 10 2 2 2 2 2 3 3" xfId="14201"/>
    <cellStyle name="Normal 2 10 2 2 2 2 2 3 4" xfId="14202"/>
    <cellStyle name="Normal 2 10 2 2 2 2 2 4" xfId="14203"/>
    <cellStyle name="Normal 2 10 2 2 2 2 2 4 2" xfId="14204"/>
    <cellStyle name="Normal 2 10 2 2 2 2 2 5" xfId="14205"/>
    <cellStyle name="Normal 2 10 2 2 2 2 3" xfId="14206"/>
    <cellStyle name="Normal 2 10 2 2 2 2 3 2" xfId="14207"/>
    <cellStyle name="Normal 2 10 2 2 2 2 3 2 2" xfId="14208"/>
    <cellStyle name="Normal 2 10 2 2 2 2 3 3" xfId="14209"/>
    <cellStyle name="Normal 2 10 2 2 2 2 4" xfId="14210"/>
    <cellStyle name="Normal 2 10 2 2 2 2 4 2" xfId="14211"/>
    <cellStyle name="Normal 2 10 2 2 2 2 4 2 2" xfId="14212"/>
    <cellStyle name="Normal 2 10 2 2 2 2 4 3" xfId="14213"/>
    <cellStyle name="Normal 2 10 2 2 2 2 5" xfId="14214"/>
    <cellStyle name="Normal 2 10 2 2 2 2 5 2" xfId="14215"/>
    <cellStyle name="Normal 2 10 2 2 2 2 6" xfId="14216"/>
    <cellStyle name="Normal 2 10 2 2 2 3" xfId="14217"/>
    <cellStyle name="Normal 2 10 2 2 2 3 2" xfId="14218"/>
    <cellStyle name="Normal 2 10 2 2 2 3 2 2" xfId="14219"/>
    <cellStyle name="Normal 2 10 2 2 2 3 2 2 2" xfId="14220"/>
    <cellStyle name="Normal 2 10 2 2 2 3 2 3" xfId="14221"/>
    <cellStyle name="Normal 2 10 2 2 2 3 3" xfId="14222"/>
    <cellStyle name="Normal 2 10 2 2 2 3 3 2" xfId="14223"/>
    <cellStyle name="Normal 2 10 2 2 2 3 3 2 2" xfId="14224"/>
    <cellStyle name="Normal 2 10 2 2 2 3 3 3" xfId="14225"/>
    <cellStyle name="Normal 2 10 2 2 2 3 4" xfId="14226"/>
    <cellStyle name="Normal 2 10 2 2 2 3 4 2" xfId="14227"/>
    <cellStyle name="Normal 2 10 2 2 2 3 5" xfId="14228"/>
    <cellStyle name="Normal 2 10 2 2 2 4" xfId="14229"/>
    <cellStyle name="Normal 2 10 2 2 2 4 2" xfId="14230"/>
    <cellStyle name="Normal 2 10 2 2 2 4 2 2" xfId="14231"/>
    <cellStyle name="Normal 2 10 2 2 2 4 3" xfId="14232"/>
    <cellStyle name="Normal 2 10 2 2 2 5" xfId="14233"/>
    <cellStyle name="Normal 2 10 2 2 2 5 2" xfId="14234"/>
    <cellStyle name="Normal 2 10 2 2 2 5 2 2" xfId="14235"/>
    <cellStyle name="Normal 2 10 2 2 2 5 3" xfId="14236"/>
    <cellStyle name="Normal 2 10 2 2 2 6" xfId="14237"/>
    <cellStyle name="Normal 2 10 2 2 2 6 2" xfId="14238"/>
    <cellStyle name="Normal 2 10 2 2 2 7" xfId="14239"/>
    <cellStyle name="Normal 2 10 2 2 2 8" xfId="14240"/>
    <cellStyle name="Normal 2 10 2 2 3" xfId="14241"/>
    <cellStyle name="Normal 2 10 2 2 3 2" xfId="14242"/>
    <cellStyle name="Normal 2 10 2 2 3 2 2" xfId="14243"/>
    <cellStyle name="Normal 2 10 2 2 3 2 2 2" xfId="14244"/>
    <cellStyle name="Normal 2 10 2 2 3 2 2 2 2" xfId="14245"/>
    <cellStyle name="Normal 2 10 2 2 3 2 2 3" xfId="14246"/>
    <cellStyle name="Normal 2 10 2 2 3 2 3" xfId="14247"/>
    <cellStyle name="Normal 2 10 2 2 3 2 3 2" xfId="14248"/>
    <cellStyle name="Normal 2 10 2 2 3 2 3 2 2" xfId="14249"/>
    <cellStyle name="Normal 2 10 2 2 3 2 3 3" xfId="14250"/>
    <cellStyle name="Normal 2 10 2 2 3 2 4" xfId="14251"/>
    <cellStyle name="Normal 2 10 2 2 3 2 4 2" xfId="14252"/>
    <cellStyle name="Normal 2 10 2 2 3 2 5" xfId="14253"/>
    <cellStyle name="Normal 2 10 2 2 3 3" xfId="14254"/>
    <cellStyle name="Normal 2 10 2 2 3 3 2" xfId="14255"/>
    <cellStyle name="Normal 2 10 2 2 3 3 2 2" xfId="14256"/>
    <cellStyle name="Normal 2 10 2 2 3 3 3" xfId="14257"/>
    <cellStyle name="Normal 2 10 2 2 3 4" xfId="14258"/>
    <cellStyle name="Normal 2 10 2 2 3 4 2" xfId="14259"/>
    <cellStyle name="Normal 2 10 2 2 3 4 2 2" xfId="14260"/>
    <cellStyle name="Normal 2 10 2 2 3 4 3" xfId="14261"/>
    <cellStyle name="Normal 2 10 2 2 3 5" xfId="14262"/>
    <cellStyle name="Normal 2 10 2 2 3 5 2" xfId="14263"/>
    <cellStyle name="Normal 2 10 2 2 3 6" xfId="14264"/>
    <cellStyle name="Normal 2 10 2 2 4" xfId="14265"/>
    <cellStyle name="Normal 2 10 2 2 4 2" xfId="14266"/>
    <cellStyle name="Normal 2 10 2 2 4 2 2" xfId="14267"/>
    <cellStyle name="Normal 2 10 2 2 4 2 2 2" xfId="14268"/>
    <cellStyle name="Normal 2 10 2 2 4 2 3" xfId="14269"/>
    <cellStyle name="Normal 2 10 2 2 4 3" xfId="14270"/>
    <cellStyle name="Normal 2 10 2 2 4 3 2" xfId="14271"/>
    <cellStyle name="Normal 2 10 2 2 4 3 2 2" xfId="14272"/>
    <cellStyle name="Normal 2 10 2 2 4 3 3" xfId="14273"/>
    <cellStyle name="Normal 2 10 2 2 4 4" xfId="14274"/>
    <cellStyle name="Normal 2 10 2 2 4 4 2" xfId="14275"/>
    <cellStyle name="Normal 2 10 2 2 4 5" xfId="14276"/>
    <cellStyle name="Normal 2 10 2 2 5" xfId="14277"/>
    <cellStyle name="Normal 2 10 2 2 5 2" xfId="14278"/>
    <cellStyle name="Normal 2 10 2 2 5 2 2" xfId="14279"/>
    <cellStyle name="Normal 2 10 2 2 5 3" xfId="14280"/>
    <cellStyle name="Normal 2 10 2 2 6" xfId="14281"/>
    <cellStyle name="Normal 2 10 2 2 6 2" xfId="14282"/>
    <cellStyle name="Normal 2 10 2 2 6 2 2" xfId="14283"/>
    <cellStyle name="Normal 2 10 2 2 6 3" xfId="14284"/>
    <cellStyle name="Normal 2 10 2 2 7" xfId="14285"/>
    <cellStyle name="Normal 2 10 2 2 7 2" xfId="14286"/>
    <cellStyle name="Normal 2 10 2 2 8" xfId="14287"/>
    <cellStyle name="Normal 2 10 2 3" xfId="14288"/>
    <cellStyle name="Normal 2 10 2 3 2" xfId="14289"/>
    <cellStyle name="Normal 2 10 2 3 2 2" xfId="14290"/>
    <cellStyle name="Normal 2 10 2 3 2 2 2" xfId="14291"/>
    <cellStyle name="Normal 2 10 2 3 2 2 2 2" xfId="14292"/>
    <cellStyle name="Normal 2 10 2 3 2 2 2 2 2" xfId="14293"/>
    <cellStyle name="Normal 2 10 2 3 2 2 2 2 2 2" xfId="14294"/>
    <cellStyle name="Normal 2 10 2 3 2 2 2 2 3" xfId="14295"/>
    <cellStyle name="Normal 2 10 2 3 2 2 2 3" xfId="14296"/>
    <cellStyle name="Normal 2 10 2 3 2 2 2 3 2" xfId="14297"/>
    <cellStyle name="Normal 2 10 2 3 2 2 2 3 2 2" xfId="14298"/>
    <cellStyle name="Normal 2 10 2 3 2 2 2 3 3" xfId="14299"/>
    <cellStyle name="Normal 2 10 2 3 2 2 2 4" xfId="14300"/>
    <cellStyle name="Normal 2 10 2 3 2 2 2 4 2" xfId="14301"/>
    <cellStyle name="Normal 2 10 2 3 2 2 2 5" xfId="14302"/>
    <cellStyle name="Normal 2 10 2 3 2 2 3" xfId="14303"/>
    <cellStyle name="Normal 2 10 2 3 2 2 3 2" xfId="14304"/>
    <cellStyle name="Normal 2 10 2 3 2 2 3 2 2" xfId="14305"/>
    <cellStyle name="Normal 2 10 2 3 2 2 3 3" xfId="14306"/>
    <cellStyle name="Normal 2 10 2 3 2 2 4" xfId="14307"/>
    <cellStyle name="Normal 2 10 2 3 2 2 4 2" xfId="14308"/>
    <cellStyle name="Normal 2 10 2 3 2 2 4 2 2" xfId="14309"/>
    <cellStyle name="Normal 2 10 2 3 2 2 4 3" xfId="14310"/>
    <cellStyle name="Normal 2 10 2 3 2 2 5" xfId="14311"/>
    <cellStyle name="Normal 2 10 2 3 2 2 5 2" xfId="14312"/>
    <cellStyle name="Normal 2 10 2 3 2 2 6" xfId="14313"/>
    <cellStyle name="Normal 2 10 2 3 2 3" xfId="14314"/>
    <cellStyle name="Normal 2 10 2 3 2 3 2" xfId="14315"/>
    <cellStyle name="Normal 2 10 2 3 2 3 2 2" xfId="14316"/>
    <cellStyle name="Normal 2 10 2 3 2 3 2 2 2" xfId="14317"/>
    <cellStyle name="Normal 2 10 2 3 2 3 2 3" xfId="14318"/>
    <cellStyle name="Normal 2 10 2 3 2 3 3" xfId="14319"/>
    <cellStyle name="Normal 2 10 2 3 2 3 3 2" xfId="14320"/>
    <cellStyle name="Normal 2 10 2 3 2 3 3 2 2" xfId="14321"/>
    <cellStyle name="Normal 2 10 2 3 2 3 3 3" xfId="14322"/>
    <cellStyle name="Normal 2 10 2 3 2 3 4" xfId="14323"/>
    <cellStyle name="Normal 2 10 2 3 2 3 4 2" xfId="14324"/>
    <cellStyle name="Normal 2 10 2 3 2 3 5" xfId="14325"/>
    <cellStyle name="Normal 2 10 2 3 2 4" xfId="14326"/>
    <cellStyle name="Normal 2 10 2 3 2 4 2" xfId="14327"/>
    <cellStyle name="Normal 2 10 2 3 2 4 2 2" xfId="14328"/>
    <cellStyle name="Normal 2 10 2 3 2 4 3" xfId="14329"/>
    <cellStyle name="Normal 2 10 2 3 2 5" xfId="14330"/>
    <cellStyle name="Normal 2 10 2 3 2 5 2" xfId="14331"/>
    <cellStyle name="Normal 2 10 2 3 2 5 2 2" xfId="14332"/>
    <cellStyle name="Normal 2 10 2 3 2 5 3" xfId="14333"/>
    <cellStyle name="Normal 2 10 2 3 2 6" xfId="14334"/>
    <cellStyle name="Normal 2 10 2 3 2 6 2" xfId="14335"/>
    <cellStyle name="Normal 2 10 2 3 2 7" xfId="14336"/>
    <cellStyle name="Normal 2 10 2 3 3" xfId="14337"/>
    <cellStyle name="Normal 2 10 2 3 3 2" xfId="14338"/>
    <cellStyle name="Normal 2 10 2 3 3 2 2" xfId="14339"/>
    <cellStyle name="Normal 2 10 2 3 3 2 2 2" xfId="14340"/>
    <cellStyle name="Normal 2 10 2 3 3 2 2 2 2" xfId="14341"/>
    <cellStyle name="Normal 2 10 2 3 3 2 2 3" xfId="14342"/>
    <cellStyle name="Normal 2 10 2 3 3 2 3" xfId="14343"/>
    <cellStyle name="Normal 2 10 2 3 3 2 3 2" xfId="14344"/>
    <cellStyle name="Normal 2 10 2 3 3 2 3 2 2" xfId="14345"/>
    <cellStyle name="Normal 2 10 2 3 3 2 3 3" xfId="14346"/>
    <cellStyle name="Normal 2 10 2 3 3 2 4" xfId="14347"/>
    <cellStyle name="Normal 2 10 2 3 3 2 4 2" xfId="14348"/>
    <cellStyle name="Normal 2 10 2 3 3 2 5" xfId="14349"/>
    <cellStyle name="Normal 2 10 2 3 3 3" xfId="14350"/>
    <cellStyle name="Normal 2 10 2 3 3 3 2" xfId="14351"/>
    <cellStyle name="Normal 2 10 2 3 3 3 2 2" xfId="14352"/>
    <cellStyle name="Normal 2 10 2 3 3 3 3" xfId="14353"/>
    <cellStyle name="Normal 2 10 2 3 3 4" xfId="14354"/>
    <cellStyle name="Normal 2 10 2 3 3 4 2" xfId="14355"/>
    <cellStyle name="Normal 2 10 2 3 3 4 2 2" xfId="14356"/>
    <cellStyle name="Normal 2 10 2 3 3 4 3" xfId="14357"/>
    <cellStyle name="Normal 2 10 2 3 3 5" xfId="14358"/>
    <cellStyle name="Normal 2 10 2 3 3 5 2" xfId="14359"/>
    <cellStyle name="Normal 2 10 2 3 3 6" xfId="14360"/>
    <cellStyle name="Normal 2 10 2 3 4" xfId="14361"/>
    <cellStyle name="Normal 2 10 2 3 4 2" xfId="14362"/>
    <cellStyle name="Normal 2 10 2 3 4 2 2" xfId="14363"/>
    <cellStyle name="Normal 2 10 2 3 4 2 2 2" xfId="14364"/>
    <cellStyle name="Normal 2 10 2 3 4 2 3" xfId="14365"/>
    <cellStyle name="Normal 2 10 2 3 4 3" xfId="14366"/>
    <cellStyle name="Normal 2 10 2 3 4 3 2" xfId="14367"/>
    <cellStyle name="Normal 2 10 2 3 4 3 2 2" xfId="14368"/>
    <cellStyle name="Normal 2 10 2 3 4 3 3" xfId="14369"/>
    <cellStyle name="Normal 2 10 2 3 4 4" xfId="14370"/>
    <cellStyle name="Normal 2 10 2 3 4 4 2" xfId="14371"/>
    <cellStyle name="Normal 2 10 2 3 4 5" xfId="14372"/>
    <cellStyle name="Normal 2 10 2 3 5" xfId="14373"/>
    <cellStyle name="Normal 2 10 2 3 5 2" xfId="14374"/>
    <cellStyle name="Normal 2 10 2 3 5 2 2" xfId="14375"/>
    <cellStyle name="Normal 2 10 2 3 5 3" xfId="14376"/>
    <cellStyle name="Normal 2 10 2 3 6" xfId="14377"/>
    <cellStyle name="Normal 2 10 2 3 6 2" xfId="14378"/>
    <cellStyle name="Normal 2 10 2 3 6 2 2" xfId="14379"/>
    <cellStyle name="Normal 2 10 2 3 6 3" xfId="14380"/>
    <cellStyle name="Normal 2 10 2 3 7" xfId="14381"/>
    <cellStyle name="Normal 2 10 2 3 7 2" xfId="14382"/>
    <cellStyle name="Normal 2 10 2 3 8" xfId="14383"/>
    <cellStyle name="Normal 2 10 2 4" xfId="14384"/>
    <cellStyle name="Normal 2 10 2 4 2" xfId="14385"/>
    <cellStyle name="Normal 2 10 2 4 2 2" xfId="14386"/>
    <cellStyle name="Normal 2 10 2 4 2 2 2" xfId="14387"/>
    <cellStyle name="Normal 2 10 2 4 2 2 2 2" xfId="14388"/>
    <cellStyle name="Normal 2 10 2 4 2 2 2 2 2" xfId="14389"/>
    <cellStyle name="Normal 2 10 2 4 2 2 2 3" xfId="14390"/>
    <cellStyle name="Normal 2 10 2 4 2 2 3" xfId="14391"/>
    <cellStyle name="Normal 2 10 2 4 2 2 3 2" xfId="14392"/>
    <cellStyle name="Normal 2 10 2 4 2 2 3 2 2" xfId="14393"/>
    <cellStyle name="Normal 2 10 2 4 2 2 3 3" xfId="14394"/>
    <cellStyle name="Normal 2 10 2 4 2 2 4" xfId="14395"/>
    <cellStyle name="Normal 2 10 2 4 2 2 4 2" xfId="14396"/>
    <cellStyle name="Normal 2 10 2 4 2 2 5" xfId="14397"/>
    <cellStyle name="Normal 2 10 2 4 2 3" xfId="14398"/>
    <cellStyle name="Normal 2 10 2 4 2 3 2" xfId="14399"/>
    <cellStyle name="Normal 2 10 2 4 2 3 2 2" xfId="14400"/>
    <cellStyle name="Normal 2 10 2 4 2 3 3" xfId="14401"/>
    <cellStyle name="Normal 2 10 2 4 2 4" xfId="14402"/>
    <cellStyle name="Normal 2 10 2 4 2 4 2" xfId="14403"/>
    <cellStyle name="Normal 2 10 2 4 2 4 2 2" xfId="14404"/>
    <cellStyle name="Normal 2 10 2 4 2 4 3" xfId="14405"/>
    <cellStyle name="Normal 2 10 2 4 2 5" xfId="14406"/>
    <cellStyle name="Normal 2 10 2 4 2 5 2" xfId="14407"/>
    <cellStyle name="Normal 2 10 2 4 2 6" xfId="14408"/>
    <cellStyle name="Normal 2 10 2 4 3" xfId="14409"/>
    <cellStyle name="Normal 2 10 2 4 3 2" xfId="14410"/>
    <cellStyle name="Normal 2 10 2 4 3 2 2" xfId="14411"/>
    <cellStyle name="Normal 2 10 2 4 3 2 2 2" xfId="14412"/>
    <cellStyle name="Normal 2 10 2 4 3 2 3" xfId="14413"/>
    <cellStyle name="Normal 2 10 2 4 3 3" xfId="14414"/>
    <cellStyle name="Normal 2 10 2 4 3 3 2" xfId="14415"/>
    <cellStyle name="Normal 2 10 2 4 3 3 2 2" xfId="14416"/>
    <cellStyle name="Normal 2 10 2 4 3 3 3" xfId="14417"/>
    <cellStyle name="Normal 2 10 2 4 3 4" xfId="14418"/>
    <cellStyle name="Normal 2 10 2 4 3 4 2" xfId="14419"/>
    <cellStyle name="Normal 2 10 2 4 3 5" xfId="14420"/>
    <cellStyle name="Normal 2 10 2 4 4" xfId="14421"/>
    <cellStyle name="Normal 2 10 2 4 4 2" xfId="14422"/>
    <cellStyle name="Normal 2 10 2 4 4 2 2" xfId="14423"/>
    <cellStyle name="Normal 2 10 2 4 4 3" xfId="14424"/>
    <cellStyle name="Normal 2 10 2 4 5" xfId="14425"/>
    <cellStyle name="Normal 2 10 2 4 5 2" xfId="14426"/>
    <cellStyle name="Normal 2 10 2 4 5 2 2" xfId="14427"/>
    <cellStyle name="Normal 2 10 2 4 5 3" xfId="14428"/>
    <cellStyle name="Normal 2 10 2 4 6" xfId="14429"/>
    <cellStyle name="Normal 2 10 2 4 6 2" xfId="14430"/>
    <cellStyle name="Normal 2 10 2 4 7" xfId="14431"/>
    <cellStyle name="Normal 2 10 2 5" xfId="14432"/>
    <cellStyle name="Normal 2 10 2 5 2" xfId="14433"/>
    <cellStyle name="Normal 2 10 2 5 2 2" xfId="14434"/>
    <cellStyle name="Normal 2 10 2 5 2 2 2" xfId="14435"/>
    <cellStyle name="Normal 2 10 2 5 2 2 2 2" xfId="14436"/>
    <cellStyle name="Normal 2 10 2 5 2 2 3" xfId="14437"/>
    <cellStyle name="Normal 2 10 2 5 2 3" xfId="14438"/>
    <cellStyle name="Normal 2 10 2 5 2 3 2" xfId="14439"/>
    <cellStyle name="Normal 2 10 2 5 2 3 2 2" xfId="14440"/>
    <cellStyle name="Normal 2 10 2 5 2 3 3" xfId="14441"/>
    <cellStyle name="Normal 2 10 2 5 2 4" xfId="14442"/>
    <cellStyle name="Normal 2 10 2 5 2 4 2" xfId="14443"/>
    <cellStyle name="Normal 2 10 2 5 2 5" xfId="14444"/>
    <cellStyle name="Normal 2 10 2 5 3" xfId="14445"/>
    <cellStyle name="Normal 2 10 2 5 3 2" xfId="14446"/>
    <cellStyle name="Normal 2 10 2 5 3 2 2" xfId="14447"/>
    <cellStyle name="Normal 2 10 2 5 3 3" xfId="14448"/>
    <cellStyle name="Normal 2 10 2 5 4" xfId="14449"/>
    <cellStyle name="Normal 2 10 2 5 4 2" xfId="14450"/>
    <cellStyle name="Normal 2 10 2 5 4 2 2" xfId="14451"/>
    <cellStyle name="Normal 2 10 2 5 4 3" xfId="14452"/>
    <cellStyle name="Normal 2 10 2 5 5" xfId="14453"/>
    <cellStyle name="Normal 2 10 2 5 5 2" xfId="14454"/>
    <cellStyle name="Normal 2 10 2 5 6" xfId="14455"/>
    <cellStyle name="Normal 2 10 2 6" xfId="14456"/>
    <cellStyle name="Normal 2 10 2 6 2" xfId="14457"/>
    <cellStyle name="Normal 2 10 2 6 2 2" xfId="14458"/>
    <cellStyle name="Normal 2 10 2 6 2 2 2" xfId="14459"/>
    <cellStyle name="Normal 2 10 2 6 2 3" xfId="14460"/>
    <cellStyle name="Normal 2 10 2 6 3" xfId="14461"/>
    <cellStyle name="Normal 2 10 2 6 3 2" xfId="14462"/>
    <cellStyle name="Normal 2 10 2 6 3 2 2" xfId="14463"/>
    <cellStyle name="Normal 2 10 2 6 3 3" xfId="14464"/>
    <cellStyle name="Normal 2 10 2 6 4" xfId="14465"/>
    <cellStyle name="Normal 2 10 2 6 4 2" xfId="14466"/>
    <cellStyle name="Normal 2 10 2 6 5" xfId="14467"/>
    <cellStyle name="Normal 2 10 2 7" xfId="14468"/>
    <cellStyle name="Normal 2 10 2 7 2" xfId="14469"/>
    <cellStyle name="Normal 2 10 2 7 2 2" xfId="14470"/>
    <cellStyle name="Normal 2 10 2 7 3" xfId="14471"/>
    <cellStyle name="Normal 2 10 2 8" xfId="14472"/>
    <cellStyle name="Normal 2 10 2 8 2" xfId="14473"/>
    <cellStyle name="Normal 2 10 2 8 2 2" xfId="14474"/>
    <cellStyle name="Normal 2 10 2 8 3" xfId="14475"/>
    <cellStyle name="Normal 2 10 2 9" xfId="14476"/>
    <cellStyle name="Normal 2 10 2 9 2" xfId="14477"/>
    <cellStyle name="Normal 2 10 3" xfId="14478"/>
    <cellStyle name="Normal 2 10 3 2" xfId="14479"/>
    <cellStyle name="Normal 2 10 3 2 2" xfId="14480"/>
    <cellStyle name="Normal 2 10 3 2 2 2" xfId="14481"/>
    <cellStyle name="Normal 2 10 3 2 2 2 2" xfId="14482"/>
    <cellStyle name="Normal 2 10 3 2 2 2 2 2" xfId="14483"/>
    <cellStyle name="Normal 2 10 3 2 2 2 2 2 2" xfId="14484"/>
    <cellStyle name="Normal 2 10 3 2 2 2 2 3" xfId="14485"/>
    <cellStyle name="Normal 2 10 3 2 2 2 3" xfId="14486"/>
    <cellStyle name="Normal 2 10 3 2 2 2 3 2" xfId="14487"/>
    <cellStyle name="Normal 2 10 3 2 2 2 3 2 2" xfId="14488"/>
    <cellStyle name="Normal 2 10 3 2 2 2 3 3" xfId="14489"/>
    <cellStyle name="Normal 2 10 3 2 2 2 4" xfId="14490"/>
    <cellStyle name="Normal 2 10 3 2 2 2 4 2" xfId="14491"/>
    <cellStyle name="Normal 2 10 3 2 2 2 5" xfId="14492"/>
    <cellStyle name="Normal 2 10 3 2 2 3" xfId="14493"/>
    <cellStyle name="Normal 2 10 3 2 2 3 2" xfId="14494"/>
    <cellStyle name="Normal 2 10 3 2 2 3 2 2" xfId="14495"/>
    <cellStyle name="Normal 2 10 3 2 2 3 3" xfId="14496"/>
    <cellStyle name="Normal 2 10 3 2 2 4" xfId="14497"/>
    <cellStyle name="Normal 2 10 3 2 2 4 2" xfId="14498"/>
    <cellStyle name="Normal 2 10 3 2 2 4 2 2" xfId="14499"/>
    <cellStyle name="Normal 2 10 3 2 2 4 3" xfId="14500"/>
    <cellStyle name="Normal 2 10 3 2 2 5" xfId="14501"/>
    <cellStyle name="Normal 2 10 3 2 2 5 2" xfId="14502"/>
    <cellStyle name="Normal 2 10 3 2 2 6" xfId="14503"/>
    <cellStyle name="Normal 2 10 3 2 3" xfId="14504"/>
    <cellStyle name="Normal 2 10 3 2 3 2" xfId="14505"/>
    <cellStyle name="Normal 2 10 3 2 3 2 2" xfId="14506"/>
    <cellStyle name="Normal 2 10 3 2 3 2 2 2" xfId="14507"/>
    <cellStyle name="Normal 2 10 3 2 3 2 3" xfId="14508"/>
    <cellStyle name="Normal 2 10 3 2 3 3" xfId="14509"/>
    <cellStyle name="Normal 2 10 3 2 3 3 2" xfId="14510"/>
    <cellStyle name="Normal 2 10 3 2 3 3 2 2" xfId="14511"/>
    <cellStyle name="Normal 2 10 3 2 3 3 3" xfId="14512"/>
    <cellStyle name="Normal 2 10 3 2 3 4" xfId="14513"/>
    <cellStyle name="Normal 2 10 3 2 3 4 2" xfId="14514"/>
    <cellStyle name="Normal 2 10 3 2 3 5" xfId="14515"/>
    <cellStyle name="Normal 2 10 3 2 4" xfId="14516"/>
    <cellStyle name="Normal 2 10 3 2 4 2" xfId="14517"/>
    <cellStyle name="Normal 2 10 3 2 4 2 2" xfId="14518"/>
    <cellStyle name="Normal 2 10 3 2 4 3" xfId="14519"/>
    <cellStyle name="Normal 2 10 3 2 5" xfId="14520"/>
    <cellStyle name="Normal 2 10 3 2 5 2" xfId="14521"/>
    <cellStyle name="Normal 2 10 3 2 5 2 2" xfId="14522"/>
    <cellStyle name="Normal 2 10 3 2 5 3" xfId="14523"/>
    <cellStyle name="Normal 2 10 3 2 6" xfId="14524"/>
    <cellStyle name="Normal 2 10 3 2 6 2" xfId="14525"/>
    <cellStyle name="Normal 2 10 3 2 7" xfId="14526"/>
    <cellStyle name="Normal 2 10 3 3" xfId="14527"/>
    <cellStyle name="Normal 2 10 3 3 2" xfId="14528"/>
    <cellStyle name="Normal 2 10 3 3 2 2" xfId="14529"/>
    <cellStyle name="Normal 2 10 3 3 2 2 2" xfId="14530"/>
    <cellStyle name="Normal 2 10 3 3 2 2 2 2" xfId="14531"/>
    <cellStyle name="Normal 2 10 3 3 2 2 3" xfId="14532"/>
    <cellStyle name="Normal 2 10 3 3 2 3" xfId="14533"/>
    <cellStyle name="Normal 2 10 3 3 2 3 2" xfId="14534"/>
    <cellStyle name="Normal 2 10 3 3 2 3 2 2" xfId="14535"/>
    <cellStyle name="Normal 2 10 3 3 2 3 3" xfId="14536"/>
    <cellStyle name="Normal 2 10 3 3 2 4" xfId="14537"/>
    <cellStyle name="Normal 2 10 3 3 2 4 2" xfId="14538"/>
    <cellStyle name="Normal 2 10 3 3 2 5" xfId="14539"/>
    <cellStyle name="Normal 2 10 3 3 3" xfId="14540"/>
    <cellStyle name="Normal 2 10 3 3 3 2" xfId="14541"/>
    <cellStyle name="Normal 2 10 3 3 3 2 2" xfId="14542"/>
    <cellStyle name="Normal 2 10 3 3 3 3" xfId="14543"/>
    <cellStyle name="Normal 2 10 3 3 4" xfId="14544"/>
    <cellStyle name="Normal 2 10 3 3 4 2" xfId="14545"/>
    <cellStyle name="Normal 2 10 3 3 4 2 2" xfId="14546"/>
    <cellStyle name="Normal 2 10 3 3 4 3" xfId="14547"/>
    <cellStyle name="Normal 2 10 3 3 5" xfId="14548"/>
    <cellStyle name="Normal 2 10 3 3 5 2" xfId="14549"/>
    <cellStyle name="Normal 2 10 3 3 6" xfId="14550"/>
    <cellStyle name="Normal 2 10 3 4" xfId="14551"/>
    <cellStyle name="Normal 2 10 3 4 2" xfId="14552"/>
    <cellStyle name="Normal 2 10 3 4 2 2" xfId="14553"/>
    <cellStyle name="Normal 2 10 3 4 2 2 2" xfId="14554"/>
    <cellStyle name="Normal 2 10 3 4 2 3" xfId="14555"/>
    <cellStyle name="Normal 2 10 3 4 3" xfId="14556"/>
    <cellStyle name="Normal 2 10 3 4 3 2" xfId="14557"/>
    <cellStyle name="Normal 2 10 3 4 3 2 2" xfId="14558"/>
    <cellStyle name="Normal 2 10 3 4 3 3" xfId="14559"/>
    <cellStyle name="Normal 2 10 3 4 4" xfId="14560"/>
    <cellStyle name="Normal 2 10 3 4 4 2" xfId="14561"/>
    <cellStyle name="Normal 2 10 3 4 5" xfId="14562"/>
    <cellStyle name="Normal 2 10 3 5" xfId="14563"/>
    <cellStyle name="Normal 2 10 3 5 2" xfId="14564"/>
    <cellStyle name="Normal 2 10 3 5 2 2" xfId="14565"/>
    <cellStyle name="Normal 2 10 3 5 3" xfId="14566"/>
    <cellStyle name="Normal 2 10 3 6" xfId="14567"/>
    <cellStyle name="Normal 2 10 3 6 2" xfId="14568"/>
    <cellStyle name="Normal 2 10 3 6 2 2" xfId="14569"/>
    <cellStyle name="Normal 2 10 3 6 3" xfId="14570"/>
    <cellStyle name="Normal 2 10 3 7" xfId="14571"/>
    <cellStyle name="Normal 2 10 3 7 2" xfId="14572"/>
    <cellStyle name="Normal 2 10 3 8" xfId="14573"/>
    <cellStyle name="Normal 2 10 4" xfId="14574"/>
    <cellStyle name="Normal 2 10 4 2" xfId="14575"/>
    <cellStyle name="Normal 2 10 4 2 2" xfId="14576"/>
    <cellStyle name="Normal 2 10 4 2 2 2" xfId="14577"/>
    <cellStyle name="Normal 2 10 4 2 2 2 2" xfId="14578"/>
    <cellStyle name="Normal 2 10 4 2 2 2 2 2" xfId="14579"/>
    <cellStyle name="Normal 2 10 4 2 2 2 2 2 2" xfId="14580"/>
    <cellStyle name="Normal 2 10 4 2 2 2 2 3" xfId="14581"/>
    <cellStyle name="Normal 2 10 4 2 2 2 3" xfId="14582"/>
    <cellStyle name="Normal 2 10 4 2 2 2 3 2" xfId="14583"/>
    <cellStyle name="Normal 2 10 4 2 2 2 3 2 2" xfId="14584"/>
    <cellStyle name="Normal 2 10 4 2 2 2 3 3" xfId="14585"/>
    <cellStyle name="Normal 2 10 4 2 2 2 4" xfId="14586"/>
    <cellStyle name="Normal 2 10 4 2 2 2 4 2" xfId="14587"/>
    <cellStyle name="Normal 2 10 4 2 2 2 5" xfId="14588"/>
    <cellStyle name="Normal 2 10 4 2 2 3" xfId="14589"/>
    <cellStyle name="Normal 2 10 4 2 2 3 2" xfId="14590"/>
    <cellStyle name="Normal 2 10 4 2 2 3 2 2" xfId="14591"/>
    <cellStyle name="Normal 2 10 4 2 2 3 3" xfId="14592"/>
    <cellStyle name="Normal 2 10 4 2 2 4" xfId="14593"/>
    <cellStyle name="Normal 2 10 4 2 2 4 2" xfId="14594"/>
    <cellStyle name="Normal 2 10 4 2 2 4 2 2" xfId="14595"/>
    <cellStyle name="Normal 2 10 4 2 2 4 3" xfId="14596"/>
    <cellStyle name="Normal 2 10 4 2 2 5" xfId="14597"/>
    <cellStyle name="Normal 2 10 4 2 2 5 2" xfId="14598"/>
    <cellStyle name="Normal 2 10 4 2 2 6" xfId="14599"/>
    <cellStyle name="Normal 2 10 4 2 3" xfId="14600"/>
    <cellStyle name="Normal 2 10 4 2 3 2" xfId="14601"/>
    <cellStyle name="Normal 2 10 4 2 3 2 2" xfId="14602"/>
    <cellStyle name="Normal 2 10 4 2 3 2 2 2" xfId="14603"/>
    <cellStyle name="Normal 2 10 4 2 3 2 3" xfId="14604"/>
    <cellStyle name="Normal 2 10 4 2 3 3" xfId="14605"/>
    <cellStyle name="Normal 2 10 4 2 3 3 2" xfId="14606"/>
    <cellStyle name="Normal 2 10 4 2 3 3 2 2" xfId="14607"/>
    <cellStyle name="Normal 2 10 4 2 3 3 3" xfId="14608"/>
    <cellStyle name="Normal 2 10 4 2 3 4" xfId="14609"/>
    <cellStyle name="Normal 2 10 4 2 3 4 2" xfId="14610"/>
    <cellStyle name="Normal 2 10 4 2 3 5" xfId="14611"/>
    <cellStyle name="Normal 2 10 4 2 4" xfId="14612"/>
    <cellStyle name="Normal 2 10 4 2 4 2" xfId="14613"/>
    <cellStyle name="Normal 2 10 4 2 4 2 2" xfId="14614"/>
    <cellStyle name="Normal 2 10 4 2 4 3" xfId="14615"/>
    <cellStyle name="Normal 2 10 4 2 5" xfId="14616"/>
    <cellStyle name="Normal 2 10 4 2 5 2" xfId="14617"/>
    <cellStyle name="Normal 2 10 4 2 5 2 2" xfId="14618"/>
    <cellStyle name="Normal 2 10 4 2 5 3" xfId="14619"/>
    <cellStyle name="Normal 2 10 4 2 6" xfId="14620"/>
    <cellStyle name="Normal 2 10 4 2 6 2" xfId="14621"/>
    <cellStyle name="Normal 2 10 4 2 7" xfId="14622"/>
    <cellStyle name="Normal 2 10 4 3" xfId="14623"/>
    <cellStyle name="Normal 2 10 4 3 2" xfId="14624"/>
    <cellStyle name="Normal 2 10 4 3 2 2" xfId="14625"/>
    <cellStyle name="Normal 2 10 4 3 2 2 2" xfId="14626"/>
    <cellStyle name="Normal 2 10 4 3 2 2 2 2" xfId="14627"/>
    <cellStyle name="Normal 2 10 4 3 2 2 3" xfId="14628"/>
    <cellStyle name="Normal 2 10 4 3 2 3" xfId="14629"/>
    <cellStyle name="Normal 2 10 4 3 2 3 2" xfId="14630"/>
    <cellStyle name="Normal 2 10 4 3 2 3 2 2" xfId="14631"/>
    <cellStyle name="Normal 2 10 4 3 2 3 3" xfId="14632"/>
    <cellStyle name="Normal 2 10 4 3 2 4" xfId="14633"/>
    <cellStyle name="Normal 2 10 4 3 2 4 2" xfId="14634"/>
    <cellStyle name="Normal 2 10 4 3 2 5" xfId="14635"/>
    <cellStyle name="Normal 2 10 4 3 3" xfId="14636"/>
    <cellStyle name="Normal 2 10 4 3 3 2" xfId="14637"/>
    <cellStyle name="Normal 2 10 4 3 3 2 2" xfId="14638"/>
    <cellStyle name="Normal 2 10 4 3 3 3" xfId="14639"/>
    <cellStyle name="Normal 2 10 4 3 4" xfId="14640"/>
    <cellStyle name="Normal 2 10 4 3 4 2" xfId="14641"/>
    <cellStyle name="Normal 2 10 4 3 4 2 2" xfId="14642"/>
    <cellStyle name="Normal 2 10 4 3 4 3" xfId="14643"/>
    <cellStyle name="Normal 2 10 4 3 5" xfId="14644"/>
    <cellStyle name="Normal 2 10 4 3 5 2" xfId="14645"/>
    <cellStyle name="Normal 2 10 4 3 6" xfId="14646"/>
    <cellStyle name="Normal 2 10 4 4" xfId="14647"/>
    <cellStyle name="Normal 2 10 4 4 2" xfId="14648"/>
    <cellStyle name="Normal 2 10 4 4 2 2" xfId="14649"/>
    <cellStyle name="Normal 2 10 4 4 2 2 2" xfId="14650"/>
    <cellStyle name="Normal 2 10 4 4 2 3" xfId="14651"/>
    <cellStyle name="Normal 2 10 4 4 3" xfId="14652"/>
    <cellStyle name="Normal 2 10 4 4 3 2" xfId="14653"/>
    <cellStyle name="Normal 2 10 4 4 3 2 2" xfId="14654"/>
    <cellStyle name="Normal 2 10 4 4 3 3" xfId="14655"/>
    <cellStyle name="Normal 2 10 4 4 4" xfId="14656"/>
    <cellStyle name="Normal 2 10 4 4 4 2" xfId="14657"/>
    <cellStyle name="Normal 2 10 4 4 5" xfId="14658"/>
    <cellStyle name="Normal 2 10 4 5" xfId="14659"/>
    <cellStyle name="Normal 2 10 4 5 2" xfId="14660"/>
    <cellStyle name="Normal 2 10 4 5 2 2" xfId="14661"/>
    <cellStyle name="Normal 2 10 4 5 3" xfId="14662"/>
    <cellStyle name="Normal 2 10 4 6" xfId="14663"/>
    <cellStyle name="Normal 2 10 4 6 2" xfId="14664"/>
    <cellStyle name="Normal 2 10 4 6 2 2" xfId="14665"/>
    <cellStyle name="Normal 2 10 4 6 3" xfId="14666"/>
    <cellStyle name="Normal 2 10 4 7" xfId="14667"/>
    <cellStyle name="Normal 2 10 4 7 2" xfId="14668"/>
    <cellStyle name="Normal 2 10 4 8" xfId="14669"/>
    <cellStyle name="Normal 2 10 5" xfId="14670"/>
    <cellStyle name="Normal 2 10 5 2" xfId="14671"/>
    <cellStyle name="Normal 2 10 5 2 2" xfId="14672"/>
    <cellStyle name="Normal 2 10 5 2 2 2" xfId="14673"/>
    <cellStyle name="Normal 2 10 5 2 2 2 2" xfId="14674"/>
    <cellStyle name="Normal 2 10 5 2 2 2 2 2" xfId="14675"/>
    <cellStyle name="Normal 2 10 5 2 2 2 3" xfId="14676"/>
    <cellStyle name="Normal 2 10 5 2 2 3" xfId="14677"/>
    <cellStyle name="Normal 2 10 5 2 2 3 2" xfId="14678"/>
    <cellStyle name="Normal 2 10 5 2 2 3 2 2" xfId="14679"/>
    <cellStyle name="Normal 2 10 5 2 2 3 3" xfId="14680"/>
    <cellStyle name="Normal 2 10 5 2 2 4" xfId="14681"/>
    <cellStyle name="Normal 2 10 5 2 2 4 2" xfId="14682"/>
    <cellStyle name="Normal 2 10 5 2 2 5" xfId="14683"/>
    <cellStyle name="Normal 2 10 5 2 3" xfId="14684"/>
    <cellStyle name="Normal 2 10 5 2 3 2" xfId="14685"/>
    <cellStyle name="Normal 2 10 5 2 3 2 2" xfId="14686"/>
    <cellStyle name="Normal 2 10 5 2 3 3" xfId="14687"/>
    <cellStyle name="Normal 2 10 5 2 4" xfId="14688"/>
    <cellStyle name="Normal 2 10 5 2 4 2" xfId="14689"/>
    <cellStyle name="Normal 2 10 5 2 4 2 2" xfId="14690"/>
    <cellStyle name="Normal 2 10 5 2 4 3" xfId="14691"/>
    <cellStyle name="Normal 2 10 5 2 5" xfId="14692"/>
    <cellStyle name="Normal 2 10 5 2 5 2" xfId="14693"/>
    <cellStyle name="Normal 2 10 5 2 6" xfId="14694"/>
    <cellStyle name="Normal 2 10 5 3" xfId="14695"/>
    <cellStyle name="Normal 2 10 5 3 2" xfId="14696"/>
    <cellStyle name="Normal 2 10 5 3 2 2" xfId="14697"/>
    <cellStyle name="Normal 2 10 5 3 2 2 2" xfId="14698"/>
    <cellStyle name="Normal 2 10 5 3 2 3" xfId="14699"/>
    <cellStyle name="Normal 2 10 5 3 3" xfId="14700"/>
    <cellStyle name="Normal 2 10 5 3 3 2" xfId="14701"/>
    <cellStyle name="Normal 2 10 5 3 3 2 2" xfId="14702"/>
    <cellStyle name="Normal 2 10 5 3 3 3" xfId="14703"/>
    <cellStyle name="Normal 2 10 5 3 4" xfId="14704"/>
    <cellStyle name="Normal 2 10 5 3 4 2" xfId="14705"/>
    <cellStyle name="Normal 2 10 5 3 5" xfId="14706"/>
    <cellStyle name="Normal 2 10 5 4" xfId="14707"/>
    <cellStyle name="Normal 2 10 5 4 2" xfId="14708"/>
    <cellStyle name="Normal 2 10 5 4 2 2" xfId="14709"/>
    <cellStyle name="Normal 2 10 5 4 3" xfId="14710"/>
    <cellStyle name="Normal 2 10 5 5" xfId="14711"/>
    <cellStyle name="Normal 2 10 5 5 2" xfId="14712"/>
    <cellStyle name="Normal 2 10 5 5 2 2" xfId="14713"/>
    <cellStyle name="Normal 2 10 5 5 3" xfId="14714"/>
    <cellStyle name="Normal 2 10 5 6" xfId="14715"/>
    <cellStyle name="Normal 2 10 5 6 2" xfId="14716"/>
    <cellStyle name="Normal 2 10 5 7" xfId="14717"/>
    <cellStyle name="Normal 2 10 6" xfId="14718"/>
    <cellStyle name="Normal 2 10 6 2" xfId="14719"/>
    <cellStyle name="Normal 2 10 6 2 2" xfId="14720"/>
    <cellStyle name="Normal 2 10 6 2 2 2" xfId="14721"/>
    <cellStyle name="Normal 2 10 6 2 2 2 2" xfId="14722"/>
    <cellStyle name="Normal 2 10 6 2 2 3" xfId="14723"/>
    <cellStyle name="Normal 2 10 6 2 3" xfId="14724"/>
    <cellStyle name="Normal 2 10 6 2 3 2" xfId="14725"/>
    <cellStyle name="Normal 2 10 6 2 3 2 2" xfId="14726"/>
    <cellStyle name="Normal 2 10 6 2 3 3" xfId="14727"/>
    <cellStyle name="Normal 2 10 6 2 4" xfId="14728"/>
    <cellStyle name="Normal 2 10 6 2 4 2" xfId="14729"/>
    <cellStyle name="Normal 2 10 6 2 5" xfId="14730"/>
    <cellStyle name="Normal 2 10 6 3" xfId="14731"/>
    <cellStyle name="Normal 2 10 6 3 2" xfId="14732"/>
    <cellStyle name="Normal 2 10 6 3 2 2" xfId="14733"/>
    <cellStyle name="Normal 2 10 6 3 3" xfId="14734"/>
    <cellStyle name="Normal 2 10 6 4" xfId="14735"/>
    <cellStyle name="Normal 2 10 6 4 2" xfId="14736"/>
    <cellStyle name="Normal 2 10 6 4 2 2" xfId="14737"/>
    <cellStyle name="Normal 2 10 6 4 3" xfId="14738"/>
    <cellStyle name="Normal 2 10 6 5" xfId="14739"/>
    <cellStyle name="Normal 2 10 6 5 2" xfId="14740"/>
    <cellStyle name="Normal 2 10 6 6" xfId="14741"/>
    <cellStyle name="Normal 2 10 7" xfId="14742"/>
    <cellStyle name="Normal 2 10 7 2" xfId="14743"/>
    <cellStyle name="Normal 2 10 7 2 2" xfId="14744"/>
    <cellStyle name="Normal 2 10 7 2 2 2" xfId="14745"/>
    <cellStyle name="Normal 2 10 7 2 3" xfId="14746"/>
    <cellStyle name="Normal 2 10 7 3" xfId="14747"/>
    <cellStyle name="Normal 2 10 7 3 2" xfId="14748"/>
    <cellStyle name="Normal 2 10 7 3 2 2" xfId="14749"/>
    <cellStyle name="Normal 2 10 7 3 3" xfId="14750"/>
    <cellStyle name="Normal 2 10 7 4" xfId="14751"/>
    <cellStyle name="Normal 2 10 7 4 2" xfId="14752"/>
    <cellStyle name="Normal 2 10 7 5" xfId="14753"/>
    <cellStyle name="Normal 2 10 8" xfId="14754"/>
    <cellStyle name="Normal 2 10 8 2" xfId="14755"/>
    <cellStyle name="Normal 2 10 8 2 2" xfId="14756"/>
    <cellStyle name="Normal 2 10 8 3" xfId="14757"/>
    <cellStyle name="Normal 2 10 9" xfId="14758"/>
    <cellStyle name="Normal 2 10 9 2" xfId="14759"/>
    <cellStyle name="Normal 2 10 9 2 2" xfId="14760"/>
    <cellStyle name="Normal 2 10 9 3" xfId="14761"/>
    <cellStyle name="Normal 2 11" xfId="14762"/>
    <cellStyle name="Normal 2 11 10" xfId="14763"/>
    <cellStyle name="Normal 2 11 10 2" xfId="14764"/>
    <cellStyle name="Normal 2 11 11" xfId="14765"/>
    <cellStyle name="Normal 2 11 2" xfId="14766"/>
    <cellStyle name="Normal 2 11 2 10" xfId="14767"/>
    <cellStyle name="Normal 2 11 2 2" xfId="14768"/>
    <cellStyle name="Normal 2 11 2 2 2" xfId="14769"/>
    <cellStyle name="Normal 2 11 2 2 2 2" xfId="14770"/>
    <cellStyle name="Normal 2 11 2 2 2 2 2" xfId="14771"/>
    <cellStyle name="Normal 2 11 2 2 2 2 2 2" xfId="14772"/>
    <cellStyle name="Normal 2 11 2 2 2 2 2 2 2" xfId="14773"/>
    <cellStyle name="Normal 2 11 2 2 2 2 2 2 2 2" xfId="14774"/>
    <cellStyle name="Normal 2 11 2 2 2 2 2 2 3" xfId="14775"/>
    <cellStyle name="Normal 2 11 2 2 2 2 2 3" xfId="14776"/>
    <cellStyle name="Normal 2 11 2 2 2 2 2 3 2" xfId="14777"/>
    <cellStyle name="Normal 2 11 2 2 2 2 2 3 2 2" xfId="14778"/>
    <cellStyle name="Normal 2 11 2 2 2 2 2 3 3" xfId="14779"/>
    <cellStyle name="Normal 2 11 2 2 2 2 2 4" xfId="14780"/>
    <cellStyle name="Normal 2 11 2 2 2 2 2 4 2" xfId="14781"/>
    <cellStyle name="Normal 2 11 2 2 2 2 2 5" xfId="14782"/>
    <cellStyle name="Normal 2 11 2 2 2 2 3" xfId="14783"/>
    <cellStyle name="Normal 2 11 2 2 2 2 3 2" xfId="14784"/>
    <cellStyle name="Normal 2 11 2 2 2 2 3 2 2" xfId="14785"/>
    <cellStyle name="Normal 2 11 2 2 2 2 3 3" xfId="14786"/>
    <cellStyle name="Normal 2 11 2 2 2 2 4" xfId="14787"/>
    <cellStyle name="Normal 2 11 2 2 2 2 4 2" xfId="14788"/>
    <cellStyle name="Normal 2 11 2 2 2 2 4 2 2" xfId="14789"/>
    <cellStyle name="Normal 2 11 2 2 2 2 4 3" xfId="14790"/>
    <cellStyle name="Normal 2 11 2 2 2 2 5" xfId="14791"/>
    <cellStyle name="Normal 2 11 2 2 2 2 5 2" xfId="14792"/>
    <cellStyle name="Normal 2 11 2 2 2 2 6" xfId="14793"/>
    <cellStyle name="Normal 2 11 2 2 2 3" xfId="14794"/>
    <cellStyle name="Normal 2 11 2 2 2 3 2" xfId="14795"/>
    <cellStyle name="Normal 2 11 2 2 2 3 2 2" xfId="14796"/>
    <cellStyle name="Normal 2 11 2 2 2 3 2 2 2" xfId="14797"/>
    <cellStyle name="Normal 2 11 2 2 2 3 2 3" xfId="14798"/>
    <cellStyle name="Normal 2 11 2 2 2 3 3" xfId="14799"/>
    <cellStyle name="Normal 2 11 2 2 2 3 3 2" xfId="14800"/>
    <cellStyle name="Normal 2 11 2 2 2 3 3 2 2" xfId="14801"/>
    <cellStyle name="Normal 2 11 2 2 2 3 3 3" xfId="14802"/>
    <cellStyle name="Normal 2 11 2 2 2 3 4" xfId="14803"/>
    <cellStyle name="Normal 2 11 2 2 2 3 4 2" xfId="14804"/>
    <cellStyle name="Normal 2 11 2 2 2 3 5" xfId="14805"/>
    <cellStyle name="Normal 2 11 2 2 2 4" xfId="14806"/>
    <cellStyle name="Normal 2 11 2 2 2 4 2" xfId="14807"/>
    <cellStyle name="Normal 2 11 2 2 2 4 2 2" xfId="14808"/>
    <cellStyle name="Normal 2 11 2 2 2 4 3" xfId="14809"/>
    <cellStyle name="Normal 2 11 2 2 2 5" xfId="14810"/>
    <cellStyle name="Normal 2 11 2 2 2 5 2" xfId="14811"/>
    <cellStyle name="Normal 2 11 2 2 2 5 2 2" xfId="14812"/>
    <cellStyle name="Normal 2 11 2 2 2 5 3" xfId="14813"/>
    <cellStyle name="Normal 2 11 2 2 2 6" xfId="14814"/>
    <cellStyle name="Normal 2 11 2 2 2 6 2" xfId="14815"/>
    <cellStyle name="Normal 2 11 2 2 2 7" xfId="14816"/>
    <cellStyle name="Normal 2 11 2 2 3" xfId="14817"/>
    <cellStyle name="Normal 2 11 2 2 3 2" xfId="14818"/>
    <cellStyle name="Normal 2 11 2 2 3 2 2" xfId="14819"/>
    <cellStyle name="Normal 2 11 2 2 3 2 2 2" xfId="14820"/>
    <cellStyle name="Normal 2 11 2 2 3 2 2 2 2" xfId="14821"/>
    <cellStyle name="Normal 2 11 2 2 3 2 2 3" xfId="14822"/>
    <cellStyle name="Normal 2 11 2 2 3 2 3" xfId="14823"/>
    <cellStyle name="Normal 2 11 2 2 3 2 3 2" xfId="14824"/>
    <cellStyle name="Normal 2 11 2 2 3 2 3 2 2" xfId="14825"/>
    <cellStyle name="Normal 2 11 2 2 3 2 3 3" xfId="14826"/>
    <cellStyle name="Normal 2 11 2 2 3 2 4" xfId="14827"/>
    <cellStyle name="Normal 2 11 2 2 3 2 4 2" xfId="14828"/>
    <cellStyle name="Normal 2 11 2 2 3 2 5" xfId="14829"/>
    <cellStyle name="Normal 2 11 2 2 3 3" xfId="14830"/>
    <cellStyle name="Normal 2 11 2 2 3 3 2" xfId="14831"/>
    <cellStyle name="Normal 2 11 2 2 3 3 2 2" xfId="14832"/>
    <cellStyle name="Normal 2 11 2 2 3 3 3" xfId="14833"/>
    <cellStyle name="Normal 2 11 2 2 3 4" xfId="14834"/>
    <cellStyle name="Normal 2 11 2 2 3 4 2" xfId="14835"/>
    <cellStyle name="Normal 2 11 2 2 3 4 2 2" xfId="14836"/>
    <cellStyle name="Normal 2 11 2 2 3 4 3" xfId="14837"/>
    <cellStyle name="Normal 2 11 2 2 3 5" xfId="14838"/>
    <cellStyle name="Normal 2 11 2 2 3 5 2" xfId="14839"/>
    <cellStyle name="Normal 2 11 2 2 3 6" xfId="14840"/>
    <cellStyle name="Normal 2 11 2 2 4" xfId="14841"/>
    <cellStyle name="Normal 2 11 2 2 4 2" xfId="14842"/>
    <cellStyle name="Normal 2 11 2 2 4 2 2" xfId="14843"/>
    <cellStyle name="Normal 2 11 2 2 4 2 2 2" xfId="14844"/>
    <cellStyle name="Normal 2 11 2 2 4 2 3" xfId="14845"/>
    <cellStyle name="Normal 2 11 2 2 4 3" xfId="14846"/>
    <cellStyle name="Normal 2 11 2 2 4 3 2" xfId="14847"/>
    <cellStyle name="Normal 2 11 2 2 4 3 2 2" xfId="14848"/>
    <cellStyle name="Normal 2 11 2 2 4 3 3" xfId="14849"/>
    <cellStyle name="Normal 2 11 2 2 4 4" xfId="14850"/>
    <cellStyle name="Normal 2 11 2 2 4 4 2" xfId="14851"/>
    <cellStyle name="Normal 2 11 2 2 4 5" xfId="14852"/>
    <cellStyle name="Normal 2 11 2 2 5" xfId="14853"/>
    <cellStyle name="Normal 2 11 2 2 5 2" xfId="14854"/>
    <cellStyle name="Normal 2 11 2 2 5 2 2" xfId="14855"/>
    <cellStyle name="Normal 2 11 2 2 5 3" xfId="14856"/>
    <cellStyle name="Normal 2 11 2 2 6" xfId="14857"/>
    <cellStyle name="Normal 2 11 2 2 6 2" xfId="14858"/>
    <cellStyle name="Normal 2 11 2 2 6 2 2" xfId="14859"/>
    <cellStyle name="Normal 2 11 2 2 6 3" xfId="14860"/>
    <cellStyle name="Normal 2 11 2 2 7" xfId="14861"/>
    <cellStyle name="Normal 2 11 2 2 7 2" xfId="14862"/>
    <cellStyle name="Normal 2 11 2 2 8" xfId="14863"/>
    <cellStyle name="Normal 2 11 2 3" xfId="14864"/>
    <cellStyle name="Normal 2 11 2 3 2" xfId="14865"/>
    <cellStyle name="Normal 2 11 2 3 2 2" xfId="14866"/>
    <cellStyle name="Normal 2 11 2 3 2 2 2" xfId="14867"/>
    <cellStyle name="Normal 2 11 2 3 2 2 2 2" xfId="14868"/>
    <cellStyle name="Normal 2 11 2 3 2 2 2 2 2" xfId="14869"/>
    <cellStyle name="Normal 2 11 2 3 2 2 2 2 2 2" xfId="14870"/>
    <cellStyle name="Normal 2 11 2 3 2 2 2 2 3" xfId="14871"/>
    <cellStyle name="Normal 2 11 2 3 2 2 2 3" xfId="14872"/>
    <cellStyle name="Normal 2 11 2 3 2 2 2 3 2" xfId="14873"/>
    <cellStyle name="Normal 2 11 2 3 2 2 2 3 2 2" xfId="14874"/>
    <cellStyle name="Normal 2 11 2 3 2 2 2 3 3" xfId="14875"/>
    <cellStyle name="Normal 2 11 2 3 2 2 2 4" xfId="14876"/>
    <cellStyle name="Normal 2 11 2 3 2 2 2 4 2" xfId="14877"/>
    <cellStyle name="Normal 2 11 2 3 2 2 2 5" xfId="14878"/>
    <cellStyle name="Normal 2 11 2 3 2 2 3" xfId="14879"/>
    <cellStyle name="Normal 2 11 2 3 2 2 3 2" xfId="14880"/>
    <cellStyle name="Normal 2 11 2 3 2 2 3 2 2" xfId="14881"/>
    <cellStyle name="Normal 2 11 2 3 2 2 3 3" xfId="14882"/>
    <cellStyle name="Normal 2 11 2 3 2 2 4" xfId="14883"/>
    <cellStyle name="Normal 2 11 2 3 2 2 4 2" xfId="14884"/>
    <cellStyle name="Normal 2 11 2 3 2 2 4 2 2" xfId="14885"/>
    <cellStyle name="Normal 2 11 2 3 2 2 4 3" xfId="14886"/>
    <cellStyle name="Normal 2 11 2 3 2 2 5" xfId="14887"/>
    <cellStyle name="Normal 2 11 2 3 2 2 5 2" xfId="14888"/>
    <cellStyle name="Normal 2 11 2 3 2 2 6" xfId="14889"/>
    <cellStyle name="Normal 2 11 2 3 2 3" xfId="14890"/>
    <cellStyle name="Normal 2 11 2 3 2 3 2" xfId="14891"/>
    <cellStyle name="Normal 2 11 2 3 2 3 2 2" xfId="14892"/>
    <cellStyle name="Normal 2 11 2 3 2 3 2 2 2" xfId="14893"/>
    <cellStyle name="Normal 2 11 2 3 2 3 2 3" xfId="14894"/>
    <cellStyle name="Normal 2 11 2 3 2 3 3" xfId="14895"/>
    <cellStyle name="Normal 2 11 2 3 2 3 3 2" xfId="14896"/>
    <cellStyle name="Normal 2 11 2 3 2 3 3 2 2" xfId="14897"/>
    <cellStyle name="Normal 2 11 2 3 2 3 3 3" xfId="14898"/>
    <cellStyle name="Normal 2 11 2 3 2 3 4" xfId="14899"/>
    <cellStyle name="Normal 2 11 2 3 2 3 4 2" xfId="14900"/>
    <cellStyle name="Normal 2 11 2 3 2 3 5" xfId="14901"/>
    <cellStyle name="Normal 2 11 2 3 2 4" xfId="14902"/>
    <cellStyle name="Normal 2 11 2 3 2 4 2" xfId="14903"/>
    <cellStyle name="Normal 2 11 2 3 2 4 2 2" xfId="14904"/>
    <cellStyle name="Normal 2 11 2 3 2 4 3" xfId="14905"/>
    <cellStyle name="Normal 2 11 2 3 2 5" xfId="14906"/>
    <cellStyle name="Normal 2 11 2 3 2 5 2" xfId="14907"/>
    <cellStyle name="Normal 2 11 2 3 2 5 2 2" xfId="14908"/>
    <cellStyle name="Normal 2 11 2 3 2 5 3" xfId="14909"/>
    <cellStyle name="Normal 2 11 2 3 2 6" xfId="14910"/>
    <cellStyle name="Normal 2 11 2 3 2 6 2" xfId="14911"/>
    <cellStyle name="Normal 2 11 2 3 2 7" xfId="14912"/>
    <cellStyle name="Normal 2 11 2 3 3" xfId="14913"/>
    <cellStyle name="Normal 2 11 2 3 3 2" xfId="14914"/>
    <cellStyle name="Normal 2 11 2 3 3 2 2" xfId="14915"/>
    <cellStyle name="Normal 2 11 2 3 3 2 2 2" xfId="14916"/>
    <cellStyle name="Normal 2 11 2 3 3 2 2 2 2" xfId="14917"/>
    <cellStyle name="Normal 2 11 2 3 3 2 2 3" xfId="14918"/>
    <cellStyle name="Normal 2 11 2 3 3 2 3" xfId="14919"/>
    <cellStyle name="Normal 2 11 2 3 3 2 3 2" xfId="14920"/>
    <cellStyle name="Normal 2 11 2 3 3 2 3 2 2" xfId="14921"/>
    <cellStyle name="Normal 2 11 2 3 3 2 3 3" xfId="14922"/>
    <cellStyle name="Normal 2 11 2 3 3 2 4" xfId="14923"/>
    <cellStyle name="Normal 2 11 2 3 3 2 4 2" xfId="14924"/>
    <cellStyle name="Normal 2 11 2 3 3 2 5" xfId="14925"/>
    <cellStyle name="Normal 2 11 2 3 3 3" xfId="14926"/>
    <cellStyle name="Normal 2 11 2 3 3 3 2" xfId="14927"/>
    <cellStyle name="Normal 2 11 2 3 3 3 2 2" xfId="14928"/>
    <cellStyle name="Normal 2 11 2 3 3 3 3" xfId="14929"/>
    <cellStyle name="Normal 2 11 2 3 3 4" xfId="14930"/>
    <cellStyle name="Normal 2 11 2 3 3 4 2" xfId="14931"/>
    <cellStyle name="Normal 2 11 2 3 3 4 2 2" xfId="14932"/>
    <cellStyle name="Normal 2 11 2 3 3 4 3" xfId="14933"/>
    <cellStyle name="Normal 2 11 2 3 3 5" xfId="14934"/>
    <cellStyle name="Normal 2 11 2 3 3 5 2" xfId="14935"/>
    <cellStyle name="Normal 2 11 2 3 3 6" xfId="14936"/>
    <cellStyle name="Normal 2 11 2 3 4" xfId="14937"/>
    <cellStyle name="Normal 2 11 2 3 4 2" xfId="14938"/>
    <cellStyle name="Normal 2 11 2 3 4 2 2" xfId="14939"/>
    <cellStyle name="Normal 2 11 2 3 4 2 2 2" xfId="14940"/>
    <cellStyle name="Normal 2 11 2 3 4 2 3" xfId="14941"/>
    <cellStyle name="Normal 2 11 2 3 4 3" xfId="14942"/>
    <cellStyle name="Normal 2 11 2 3 4 3 2" xfId="14943"/>
    <cellStyle name="Normal 2 11 2 3 4 3 2 2" xfId="14944"/>
    <cellStyle name="Normal 2 11 2 3 4 3 3" xfId="14945"/>
    <cellStyle name="Normal 2 11 2 3 4 4" xfId="14946"/>
    <cellStyle name="Normal 2 11 2 3 4 4 2" xfId="14947"/>
    <cellStyle name="Normal 2 11 2 3 4 5" xfId="14948"/>
    <cellStyle name="Normal 2 11 2 3 5" xfId="14949"/>
    <cellStyle name="Normal 2 11 2 3 5 2" xfId="14950"/>
    <cellStyle name="Normal 2 11 2 3 5 2 2" xfId="14951"/>
    <cellStyle name="Normal 2 11 2 3 5 3" xfId="14952"/>
    <cellStyle name="Normal 2 11 2 3 6" xfId="14953"/>
    <cellStyle name="Normal 2 11 2 3 6 2" xfId="14954"/>
    <cellStyle name="Normal 2 11 2 3 6 2 2" xfId="14955"/>
    <cellStyle name="Normal 2 11 2 3 6 3" xfId="14956"/>
    <cellStyle name="Normal 2 11 2 3 7" xfId="14957"/>
    <cellStyle name="Normal 2 11 2 3 7 2" xfId="14958"/>
    <cellStyle name="Normal 2 11 2 3 8" xfId="14959"/>
    <cellStyle name="Normal 2 11 2 4" xfId="14960"/>
    <cellStyle name="Normal 2 11 2 4 2" xfId="14961"/>
    <cellStyle name="Normal 2 11 2 4 2 2" xfId="14962"/>
    <cellStyle name="Normal 2 11 2 4 2 2 2" xfId="14963"/>
    <cellStyle name="Normal 2 11 2 4 2 2 2 2" xfId="14964"/>
    <cellStyle name="Normal 2 11 2 4 2 2 2 2 2" xfId="14965"/>
    <cellStyle name="Normal 2 11 2 4 2 2 2 3" xfId="14966"/>
    <cellStyle name="Normal 2 11 2 4 2 2 3" xfId="14967"/>
    <cellStyle name="Normal 2 11 2 4 2 2 3 2" xfId="14968"/>
    <cellStyle name="Normal 2 11 2 4 2 2 3 2 2" xfId="14969"/>
    <cellStyle name="Normal 2 11 2 4 2 2 3 3" xfId="14970"/>
    <cellStyle name="Normal 2 11 2 4 2 2 4" xfId="14971"/>
    <cellStyle name="Normal 2 11 2 4 2 2 4 2" xfId="14972"/>
    <cellStyle name="Normal 2 11 2 4 2 2 5" xfId="14973"/>
    <cellStyle name="Normal 2 11 2 4 2 3" xfId="14974"/>
    <cellStyle name="Normal 2 11 2 4 2 3 2" xfId="14975"/>
    <cellStyle name="Normal 2 11 2 4 2 3 2 2" xfId="14976"/>
    <cellStyle name="Normal 2 11 2 4 2 3 3" xfId="14977"/>
    <cellStyle name="Normal 2 11 2 4 2 4" xfId="14978"/>
    <cellStyle name="Normal 2 11 2 4 2 4 2" xfId="14979"/>
    <cellStyle name="Normal 2 11 2 4 2 4 2 2" xfId="14980"/>
    <cellStyle name="Normal 2 11 2 4 2 4 3" xfId="14981"/>
    <cellStyle name="Normal 2 11 2 4 2 5" xfId="14982"/>
    <cellStyle name="Normal 2 11 2 4 2 5 2" xfId="14983"/>
    <cellStyle name="Normal 2 11 2 4 2 6" xfId="14984"/>
    <cellStyle name="Normal 2 11 2 4 3" xfId="14985"/>
    <cellStyle name="Normal 2 11 2 4 3 2" xfId="14986"/>
    <cellStyle name="Normal 2 11 2 4 3 2 2" xfId="14987"/>
    <cellStyle name="Normal 2 11 2 4 3 2 2 2" xfId="14988"/>
    <cellStyle name="Normal 2 11 2 4 3 2 3" xfId="14989"/>
    <cellStyle name="Normal 2 11 2 4 3 3" xfId="14990"/>
    <cellStyle name="Normal 2 11 2 4 3 3 2" xfId="14991"/>
    <cellStyle name="Normal 2 11 2 4 3 3 2 2" xfId="14992"/>
    <cellStyle name="Normal 2 11 2 4 3 3 3" xfId="14993"/>
    <cellStyle name="Normal 2 11 2 4 3 4" xfId="14994"/>
    <cellStyle name="Normal 2 11 2 4 3 4 2" xfId="14995"/>
    <cellStyle name="Normal 2 11 2 4 3 5" xfId="14996"/>
    <cellStyle name="Normal 2 11 2 4 4" xfId="14997"/>
    <cellStyle name="Normal 2 11 2 4 4 2" xfId="14998"/>
    <cellStyle name="Normal 2 11 2 4 4 2 2" xfId="14999"/>
    <cellStyle name="Normal 2 11 2 4 4 3" xfId="15000"/>
    <cellStyle name="Normal 2 11 2 4 5" xfId="15001"/>
    <cellStyle name="Normal 2 11 2 4 5 2" xfId="15002"/>
    <cellStyle name="Normal 2 11 2 4 5 2 2" xfId="15003"/>
    <cellStyle name="Normal 2 11 2 4 5 3" xfId="15004"/>
    <cellStyle name="Normal 2 11 2 4 6" xfId="15005"/>
    <cellStyle name="Normal 2 11 2 4 6 2" xfId="15006"/>
    <cellStyle name="Normal 2 11 2 4 7" xfId="15007"/>
    <cellStyle name="Normal 2 11 2 5" xfId="15008"/>
    <cellStyle name="Normal 2 11 2 5 2" xfId="15009"/>
    <cellStyle name="Normal 2 11 2 5 2 2" xfId="15010"/>
    <cellStyle name="Normal 2 11 2 5 2 2 2" xfId="15011"/>
    <cellStyle name="Normal 2 11 2 5 2 2 2 2" xfId="15012"/>
    <cellStyle name="Normal 2 11 2 5 2 2 3" xfId="15013"/>
    <cellStyle name="Normal 2 11 2 5 2 3" xfId="15014"/>
    <cellStyle name="Normal 2 11 2 5 2 3 2" xfId="15015"/>
    <cellStyle name="Normal 2 11 2 5 2 3 2 2" xfId="15016"/>
    <cellStyle name="Normal 2 11 2 5 2 3 3" xfId="15017"/>
    <cellStyle name="Normal 2 11 2 5 2 4" xfId="15018"/>
    <cellStyle name="Normal 2 11 2 5 2 4 2" xfId="15019"/>
    <cellStyle name="Normal 2 11 2 5 2 5" xfId="15020"/>
    <cellStyle name="Normal 2 11 2 5 3" xfId="15021"/>
    <cellStyle name="Normal 2 11 2 5 3 2" xfId="15022"/>
    <cellStyle name="Normal 2 11 2 5 3 2 2" xfId="15023"/>
    <cellStyle name="Normal 2 11 2 5 3 3" xfId="15024"/>
    <cellStyle name="Normal 2 11 2 5 4" xfId="15025"/>
    <cellStyle name="Normal 2 11 2 5 4 2" xfId="15026"/>
    <cellStyle name="Normal 2 11 2 5 4 2 2" xfId="15027"/>
    <cellStyle name="Normal 2 11 2 5 4 3" xfId="15028"/>
    <cellStyle name="Normal 2 11 2 5 5" xfId="15029"/>
    <cellStyle name="Normal 2 11 2 5 5 2" xfId="15030"/>
    <cellStyle name="Normal 2 11 2 5 6" xfId="15031"/>
    <cellStyle name="Normal 2 11 2 6" xfId="15032"/>
    <cellStyle name="Normal 2 11 2 6 2" xfId="15033"/>
    <cellStyle name="Normal 2 11 2 6 2 2" xfId="15034"/>
    <cellStyle name="Normal 2 11 2 6 2 2 2" xfId="15035"/>
    <cellStyle name="Normal 2 11 2 6 2 3" xfId="15036"/>
    <cellStyle name="Normal 2 11 2 6 3" xfId="15037"/>
    <cellStyle name="Normal 2 11 2 6 3 2" xfId="15038"/>
    <cellStyle name="Normal 2 11 2 6 3 2 2" xfId="15039"/>
    <cellStyle name="Normal 2 11 2 6 3 3" xfId="15040"/>
    <cellStyle name="Normal 2 11 2 6 4" xfId="15041"/>
    <cellStyle name="Normal 2 11 2 6 4 2" xfId="15042"/>
    <cellStyle name="Normal 2 11 2 6 5" xfId="15043"/>
    <cellStyle name="Normal 2 11 2 7" xfId="15044"/>
    <cellStyle name="Normal 2 11 2 7 2" xfId="15045"/>
    <cellStyle name="Normal 2 11 2 7 2 2" xfId="15046"/>
    <cellStyle name="Normal 2 11 2 7 3" xfId="15047"/>
    <cellStyle name="Normal 2 11 2 8" xfId="15048"/>
    <cellStyle name="Normal 2 11 2 8 2" xfId="15049"/>
    <cellStyle name="Normal 2 11 2 8 2 2" xfId="15050"/>
    <cellStyle name="Normal 2 11 2 8 3" xfId="15051"/>
    <cellStyle name="Normal 2 11 2 9" xfId="15052"/>
    <cellStyle name="Normal 2 11 2 9 2" xfId="15053"/>
    <cellStyle name="Normal 2 11 3" xfId="15054"/>
    <cellStyle name="Normal 2 11 3 2" xfId="15055"/>
    <cellStyle name="Normal 2 11 3 2 2" xfId="15056"/>
    <cellStyle name="Normal 2 11 3 2 2 2" xfId="15057"/>
    <cellStyle name="Normal 2 11 3 2 2 2 2" xfId="15058"/>
    <cellStyle name="Normal 2 11 3 2 2 2 2 2" xfId="15059"/>
    <cellStyle name="Normal 2 11 3 2 2 2 2 2 2" xfId="15060"/>
    <cellStyle name="Normal 2 11 3 2 2 2 2 3" xfId="15061"/>
    <cellStyle name="Normal 2 11 3 2 2 2 3" xfId="15062"/>
    <cellStyle name="Normal 2 11 3 2 2 2 3 2" xfId="15063"/>
    <cellStyle name="Normal 2 11 3 2 2 2 3 2 2" xfId="15064"/>
    <cellStyle name="Normal 2 11 3 2 2 2 3 3" xfId="15065"/>
    <cellStyle name="Normal 2 11 3 2 2 2 4" xfId="15066"/>
    <cellStyle name="Normal 2 11 3 2 2 2 4 2" xfId="15067"/>
    <cellStyle name="Normal 2 11 3 2 2 2 5" xfId="15068"/>
    <cellStyle name="Normal 2 11 3 2 2 3" xfId="15069"/>
    <cellStyle name="Normal 2 11 3 2 2 3 2" xfId="15070"/>
    <cellStyle name="Normal 2 11 3 2 2 3 2 2" xfId="15071"/>
    <cellStyle name="Normal 2 11 3 2 2 3 3" xfId="15072"/>
    <cellStyle name="Normal 2 11 3 2 2 4" xfId="15073"/>
    <cellStyle name="Normal 2 11 3 2 2 4 2" xfId="15074"/>
    <cellStyle name="Normal 2 11 3 2 2 4 2 2" xfId="15075"/>
    <cellStyle name="Normal 2 11 3 2 2 4 3" xfId="15076"/>
    <cellStyle name="Normal 2 11 3 2 2 5" xfId="15077"/>
    <cellStyle name="Normal 2 11 3 2 2 5 2" xfId="15078"/>
    <cellStyle name="Normal 2 11 3 2 2 6" xfId="15079"/>
    <cellStyle name="Normal 2 11 3 2 3" xfId="15080"/>
    <cellStyle name="Normal 2 11 3 2 3 2" xfId="15081"/>
    <cellStyle name="Normal 2 11 3 2 3 2 2" xfId="15082"/>
    <cellStyle name="Normal 2 11 3 2 3 2 2 2" xfId="15083"/>
    <cellStyle name="Normal 2 11 3 2 3 2 3" xfId="15084"/>
    <cellStyle name="Normal 2 11 3 2 3 3" xfId="15085"/>
    <cellStyle name="Normal 2 11 3 2 3 3 2" xfId="15086"/>
    <cellStyle name="Normal 2 11 3 2 3 3 2 2" xfId="15087"/>
    <cellStyle name="Normal 2 11 3 2 3 3 3" xfId="15088"/>
    <cellStyle name="Normal 2 11 3 2 3 4" xfId="15089"/>
    <cellStyle name="Normal 2 11 3 2 3 4 2" xfId="15090"/>
    <cellStyle name="Normal 2 11 3 2 3 5" xfId="15091"/>
    <cellStyle name="Normal 2 11 3 2 4" xfId="15092"/>
    <cellStyle name="Normal 2 11 3 2 4 2" xfId="15093"/>
    <cellStyle name="Normal 2 11 3 2 4 2 2" xfId="15094"/>
    <cellStyle name="Normal 2 11 3 2 4 3" xfId="15095"/>
    <cellStyle name="Normal 2 11 3 2 5" xfId="15096"/>
    <cellStyle name="Normal 2 11 3 2 5 2" xfId="15097"/>
    <cellStyle name="Normal 2 11 3 2 5 2 2" xfId="15098"/>
    <cellStyle name="Normal 2 11 3 2 5 3" xfId="15099"/>
    <cellStyle name="Normal 2 11 3 2 6" xfId="15100"/>
    <cellStyle name="Normal 2 11 3 2 6 2" xfId="15101"/>
    <cellStyle name="Normal 2 11 3 2 7" xfId="15102"/>
    <cellStyle name="Normal 2 11 3 3" xfId="15103"/>
    <cellStyle name="Normal 2 11 3 3 2" xfId="15104"/>
    <cellStyle name="Normal 2 11 3 3 2 2" xfId="15105"/>
    <cellStyle name="Normal 2 11 3 3 2 2 2" xfId="15106"/>
    <cellStyle name="Normal 2 11 3 3 2 2 2 2" xfId="15107"/>
    <cellStyle name="Normal 2 11 3 3 2 2 3" xfId="15108"/>
    <cellStyle name="Normal 2 11 3 3 2 3" xfId="15109"/>
    <cellStyle name="Normal 2 11 3 3 2 3 2" xfId="15110"/>
    <cellStyle name="Normal 2 11 3 3 2 3 2 2" xfId="15111"/>
    <cellStyle name="Normal 2 11 3 3 2 3 3" xfId="15112"/>
    <cellStyle name="Normal 2 11 3 3 2 4" xfId="15113"/>
    <cellStyle name="Normal 2 11 3 3 2 4 2" xfId="15114"/>
    <cellStyle name="Normal 2 11 3 3 2 5" xfId="15115"/>
    <cellStyle name="Normal 2 11 3 3 3" xfId="15116"/>
    <cellStyle name="Normal 2 11 3 3 3 2" xfId="15117"/>
    <cellStyle name="Normal 2 11 3 3 3 2 2" xfId="15118"/>
    <cellStyle name="Normal 2 11 3 3 3 3" xfId="15119"/>
    <cellStyle name="Normal 2 11 3 3 4" xfId="15120"/>
    <cellStyle name="Normal 2 11 3 3 4 2" xfId="15121"/>
    <cellStyle name="Normal 2 11 3 3 4 2 2" xfId="15122"/>
    <cellStyle name="Normal 2 11 3 3 4 3" xfId="15123"/>
    <cellStyle name="Normal 2 11 3 3 5" xfId="15124"/>
    <cellStyle name="Normal 2 11 3 3 5 2" xfId="15125"/>
    <cellStyle name="Normal 2 11 3 3 6" xfId="15126"/>
    <cellStyle name="Normal 2 11 3 4" xfId="15127"/>
    <cellStyle name="Normal 2 11 3 4 2" xfId="15128"/>
    <cellStyle name="Normal 2 11 3 4 2 2" xfId="15129"/>
    <cellStyle name="Normal 2 11 3 4 2 2 2" xfId="15130"/>
    <cellStyle name="Normal 2 11 3 4 2 3" xfId="15131"/>
    <cellStyle name="Normal 2 11 3 4 3" xfId="15132"/>
    <cellStyle name="Normal 2 11 3 4 3 2" xfId="15133"/>
    <cellStyle name="Normal 2 11 3 4 3 2 2" xfId="15134"/>
    <cellStyle name="Normal 2 11 3 4 3 3" xfId="15135"/>
    <cellStyle name="Normal 2 11 3 4 4" xfId="15136"/>
    <cellStyle name="Normal 2 11 3 4 4 2" xfId="15137"/>
    <cellStyle name="Normal 2 11 3 4 5" xfId="15138"/>
    <cellStyle name="Normal 2 11 3 5" xfId="15139"/>
    <cellStyle name="Normal 2 11 3 5 2" xfId="15140"/>
    <cellStyle name="Normal 2 11 3 5 2 2" xfId="15141"/>
    <cellStyle name="Normal 2 11 3 5 3" xfId="15142"/>
    <cellStyle name="Normal 2 11 3 6" xfId="15143"/>
    <cellStyle name="Normal 2 11 3 6 2" xfId="15144"/>
    <cellStyle name="Normal 2 11 3 6 2 2" xfId="15145"/>
    <cellStyle name="Normal 2 11 3 6 3" xfId="15146"/>
    <cellStyle name="Normal 2 11 3 7" xfId="15147"/>
    <cellStyle name="Normal 2 11 3 7 2" xfId="15148"/>
    <cellStyle name="Normal 2 11 3 8" xfId="15149"/>
    <cellStyle name="Normal 2 11 4" xfId="15150"/>
    <cellStyle name="Normal 2 11 4 2" xfId="15151"/>
    <cellStyle name="Normal 2 11 4 2 2" xfId="15152"/>
    <cellStyle name="Normal 2 11 4 2 2 2" xfId="15153"/>
    <cellStyle name="Normal 2 11 4 2 2 2 2" xfId="15154"/>
    <cellStyle name="Normal 2 11 4 2 2 2 2 2" xfId="15155"/>
    <cellStyle name="Normal 2 11 4 2 2 2 2 2 2" xfId="15156"/>
    <cellStyle name="Normal 2 11 4 2 2 2 2 3" xfId="15157"/>
    <cellStyle name="Normal 2 11 4 2 2 2 3" xfId="15158"/>
    <cellStyle name="Normal 2 11 4 2 2 2 3 2" xfId="15159"/>
    <cellStyle name="Normal 2 11 4 2 2 2 3 2 2" xfId="15160"/>
    <cellStyle name="Normal 2 11 4 2 2 2 3 3" xfId="15161"/>
    <cellStyle name="Normal 2 11 4 2 2 2 4" xfId="15162"/>
    <cellStyle name="Normal 2 11 4 2 2 2 4 2" xfId="15163"/>
    <cellStyle name="Normal 2 11 4 2 2 2 5" xfId="15164"/>
    <cellStyle name="Normal 2 11 4 2 2 3" xfId="15165"/>
    <cellStyle name="Normal 2 11 4 2 2 3 2" xfId="15166"/>
    <cellStyle name="Normal 2 11 4 2 2 3 2 2" xfId="15167"/>
    <cellStyle name="Normal 2 11 4 2 2 3 3" xfId="15168"/>
    <cellStyle name="Normal 2 11 4 2 2 4" xfId="15169"/>
    <cellStyle name="Normal 2 11 4 2 2 4 2" xfId="15170"/>
    <cellStyle name="Normal 2 11 4 2 2 4 2 2" xfId="15171"/>
    <cellStyle name="Normal 2 11 4 2 2 4 3" xfId="15172"/>
    <cellStyle name="Normal 2 11 4 2 2 5" xfId="15173"/>
    <cellStyle name="Normal 2 11 4 2 2 5 2" xfId="15174"/>
    <cellStyle name="Normal 2 11 4 2 2 6" xfId="15175"/>
    <cellStyle name="Normal 2 11 4 2 3" xfId="15176"/>
    <cellStyle name="Normal 2 11 4 2 3 2" xfId="15177"/>
    <cellStyle name="Normal 2 11 4 2 3 2 2" xfId="15178"/>
    <cellStyle name="Normal 2 11 4 2 3 2 2 2" xfId="15179"/>
    <cellStyle name="Normal 2 11 4 2 3 2 3" xfId="15180"/>
    <cellStyle name="Normal 2 11 4 2 3 3" xfId="15181"/>
    <cellStyle name="Normal 2 11 4 2 3 3 2" xfId="15182"/>
    <cellStyle name="Normal 2 11 4 2 3 3 2 2" xfId="15183"/>
    <cellStyle name="Normal 2 11 4 2 3 3 3" xfId="15184"/>
    <cellStyle name="Normal 2 11 4 2 3 4" xfId="15185"/>
    <cellStyle name="Normal 2 11 4 2 3 4 2" xfId="15186"/>
    <cellStyle name="Normal 2 11 4 2 3 5" xfId="15187"/>
    <cellStyle name="Normal 2 11 4 2 4" xfId="15188"/>
    <cellStyle name="Normal 2 11 4 2 4 2" xfId="15189"/>
    <cellStyle name="Normal 2 11 4 2 4 2 2" xfId="15190"/>
    <cellStyle name="Normal 2 11 4 2 4 3" xfId="15191"/>
    <cellStyle name="Normal 2 11 4 2 5" xfId="15192"/>
    <cellStyle name="Normal 2 11 4 2 5 2" xfId="15193"/>
    <cellStyle name="Normal 2 11 4 2 5 2 2" xfId="15194"/>
    <cellStyle name="Normal 2 11 4 2 5 3" xfId="15195"/>
    <cellStyle name="Normal 2 11 4 2 6" xfId="15196"/>
    <cellStyle name="Normal 2 11 4 2 6 2" xfId="15197"/>
    <cellStyle name="Normal 2 11 4 2 7" xfId="15198"/>
    <cellStyle name="Normal 2 11 4 3" xfId="15199"/>
    <cellStyle name="Normal 2 11 4 3 2" xfId="15200"/>
    <cellStyle name="Normal 2 11 4 3 2 2" xfId="15201"/>
    <cellStyle name="Normal 2 11 4 3 2 2 2" xfId="15202"/>
    <cellStyle name="Normal 2 11 4 3 2 2 2 2" xfId="15203"/>
    <cellStyle name="Normal 2 11 4 3 2 2 3" xfId="15204"/>
    <cellStyle name="Normal 2 11 4 3 2 3" xfId="15205"/>
    <cellStyle name="Normal 2 11 4 3 2 3 2" xfId="15206"/>
    <cellStyle name="Normal 2 11 4 3 2 3 2 2" xfId="15207"/>
    <cellStyle name="Normal 2 11 4 3 2 3 3" xfId="15208"/>
    <cellStyle name="Normal 2 11 4 3 2 4" xfId="15209"/>
    <cellStyle name="Normal 2 11 4 3 2 4 2" xfId="15210"/>
    <cellStyle name="Normal 2 11 4 3 2 5" xfId="15211"/>
    <cellStyle name="Normal 2 11 4 3 3" xfId="15212"/>
    <cellStyle name="Normal 2 11 4 3 3 2" xfId="15213"/>
    <cellStyle name="Normal 2 11 4 3 3 2 2" xfId="15214"/>
    <cellStyle name="Normal 2 11 4 3 3 3" xfId="15215"/>
    <cellStyle name="Normal 2 11 4 3 4" xfId="15216"/>
    <cellStyle name="Normal 2 11 4 3 4 2" xfId="15217"/>
    <cellStyle name="Normal 2 11 4 3 4 2 2" xfId="15218"/>
    <cellStyle name="Normal 2 11 4 3 4 3" xfId="15219"/>
    <cellStyle name="Normal 2 11 4 3 5" xfId="15220"/>
    <cellStyle name="Normal 2 11 4 3 5 2" xfId="15221"/>
    <cellStyle name="Normal 2 11 4 3 6" xfId="15222"/>
    <cellStyle name="Normal 2 11 4 4" xfId="15223"/>
    <cellStyle name="Normal 2 11 4 4 2" xfId="15224"/>
    <cellStyle name="Normal 2 11 4 4 2 2" xfId="15225"/>
    <cellStyle name="Normal 2 11 4 4 2 2 2" xfId="15226"/>
    <cellStyle name="Normal 2 11 4 4 2 3" xfId="15227"/>
    <cellStyle name="Normal 2 11 4 4 3" xfId="15228"/>
    <cellStyle name="Normal 2 11 4 4 3 2" xfId="15229"/>
    <cellStyle name="Normal 2 11 4 4 3 2 2" xfId="15230"/>
    <cellStyle name="Normal 2 11 4 4 3 3" xfId="15231"/>
    <cellStyle name="Normal 2 11 4 4 4" xfId="15232"/>
    <cellStyle name="Normal 2 11 4 4 4 2" xfId="15233"/>
    <cellStyle name="Normal 2 11 4 4 5" xfId="15234"/>
    <cellStyle name="Normal 2 11 4 5" xfId="15235"/>
    <cellStyle name="Normal 2 11 4 5 2" xfId="15236"/>
    <cellStyle name="Normal 2 11 4 5 2 2" xfId="15237"/>
    <cellStyle name="Normal 2 11 4 5 3" xfId="15238"/>
    <cellStyle name="Normal 2 11 4 6" xfId="15239"/>
    <cellStyle name="Normal 2 11 4 6 2" xfId="15240"/>
    <cellStyle name="Normal 2 11 4 6 2 2" xfId="15241"/>
    <cellStyle name="Normal 2 11 4 6 3" xfId="15242"/>
    <cellStyle name="Normal 2 11 4 7" xfId="15243"/>
    <cellStyle name="Normal 2 11 4 7 2" xfId="15244"/>
    <cellStyle name="Normal 2 11 4 8" xfId="15245"/>
    <cellStyle name="Normal 2 11 5" xfId="15246"/>
    <cellStyle name="Normal 2 11 5 2" xfId="15247"/>
    <cellStyle name="Normal 2 11 5 2 2" xfId="15248"/>
    <cellStyle name="Normal 2 11 5 2 2 2" xfId="15249"/>
    <cellStyle name="Normal 2 11 5 2 2 2 2" xfId="15250"/>
    <cellStyle name="Normal 2 11 5 2 2 2 2 2" xfId="15251"/>
    <cellStyle name="Normal 2 11 5 2 2 2 3" xfId="15252"/>
    <cellStyle name="Normal 2 11 5 2 2 3" xfId="15253"/>
    <cellStyle name="Normal 2 11 5 2 2 3 2" xfId="15254"/>
    <cellStyle name="Normal 2 11 5 2 2 3 2 2" xfId="15255"/>
    <cellStyle name="Normal 2 11 5 2 2 3 3" xfId="15256"/>
    <cellStyle name="Normal 2 11 5 2 2 4" xfId="15257"/>
    <cellStyle name="Normal 2 11 5 2 2 4 2" xfId="15258"/>
    <cellStyle name="Normal 2 11 5 2 2 5" xfId="15259"/>
    <cellStyle name="Normal 2 11 5 2 3" xfId="15260"/>
    <cellStyle name="Normal 2 11 5 2 3 2" xfId="15261"/>
    <cellStyle name="Normal 2 11 5 2 3 2 2" xfId="15262"/>
    <cellStyle name="Normal 2 11 5 2 3 3" xfId="15263"/>
    <cellStyle name="Normal 2 11 5 2 4" xfId="15264"/>
    <cellStyle name="Normal 2 11 5 2 4 2" xfId="15265"/>
    <cellStyle name="Normal 2 11 5 2 4 2 2" xfId="15266"/>
    <cellStyle name="Normal 2 11 5 2 4 3" xfId="15267"/>
    <cellStyle name="Normal 2 11 5 2 5" xfId="15268"/>
    <cellStyle name="Normal 2 11 5 2 5 2" xfId="15269"/>
    <cellStyle name="Normal 2 11 5 2 6" xfId="15270"/>
    <cellStyle name="Normal 2 11 5 3" xfId="15271"/>
    <cellStyle name="Normal 2 11 5 3 2" xfId="15272"/>
    <cellStyle name="Normal 2 11 5 3 2 2" xfId="15273"/>
    <cellStyle name="Normal 2 11 5 3 2 2 2" xfId="15274"/>
    <cellStyle name="Normal 2 11 5 3 2 3" xfId="15275"/>
    <cellStyle name="Normal 2 11 5 3 3" xfId="15276"/>
    <cellStyle name="Normal 2 11 5 3 3 2" xfId="15277"/>
    <cellStyle name="Normal 2 11 5 3 3 2 2" xfId="15278"/>
    <cellStyle name="Normal 2 11 5 3 3 3" xfId="15279"/>
    <cellStyle name="Normal 2 11 5 3 4" xfId="15280"/>
    <cellStyle name="Normal 2 11 5 3 4 2" xfId="15281"/>
    <cellStyle name="Normal 2 11 5 3 5" xfId="15282"/>
    <cellStyle name="Normal 2 11 5 4" xfId="15283"/>
    <cellStyle name="Normal 2 11 5 4 2" xfId="15284"/>
    <cellStyle name="Normal 2 11 5 4 2 2" xfId="15285"/>
    <cellStyle name="Normal 2 11 5 4 3" xfId="15286"/>
    <cellStyle name="Normal 2 11 5 5" xfId="15287"/>
    <cellStyle name="Normal 2 11 5 5 2" xfId="15288"/>
    <cellStyle name="Normal 2 11 5 5 2 2" xfId="15289"/>
    <cellStyle name="Normal 2 11 5 5 3" xfId="15290"/>
    <cellStyle name="Normal 2 11 5 6" xfId="15291"/>
    <cellStyle name="Normal 2 11 5 6 2" xfId="15292"/>
    <cellStyle name="Normal 2 11 5 7" xfId="15293"/>
    <cellStyle name="Normal 2 11 6" xfId="15294"/>
    <cellStyle name="Normal 2 11 6 2" xfId="15295"/>
    <cellStyle name="Normal 2 11 6 2 2" xfId="15296"/>
    <cellStyle name="Normal 2 11 6 2 2 2" xfId="15297"/>
    <cellStyle name="Normal 2 11 6 2 2 2 2" xfId="15298"/>
    <cellStyle name="Normal 2 11 6 2 2 3" xfId="15299"/>
    <cellStyle name="Normal 2 11 6 2 3" xfId="15300"/>
    <cellStyle name="Normal 2 11 6 2 3 2" xfId="15301"/>
    <cellStyle name="Normal 2 11 6 2 3 2 2" xfId="15302"/>
    <cellStyle name="Normal 2 11 6 2 3 3" xfId="15303"/>
    <cellStyle name="Normal 2 11 6 2 4" xfId="15304"/>
    <cellStyle name="Normal 2 11 6 2 4 2" xfId="15305"/>
    <cellStyle name="Normal 2 11 6 2 5" xfId="15306"/>
    <cellStyle name="Normal 2 11 6 3" xfId="15307"/>
    <cellStyle name="Normal 2 11 6 3 2" xfId="15308"/>
    <cellStyle name="Normal 2 11 6 3 2 2" xfId="15309"/>
    <cellStyle name="Normal 2 11 6 3 3" xfId="15310"/>
    <cellStyle name="Normal 2 11 6 4" xfId="15311"/>
    <cellStyle name="Normal 2 11 6 4 2" xfId="15312"/>
    <cellStyle name="Normal 2 11 6 4 2 2" xfId="15313"/>
    <cellStyle name="Normal 2 11 6 4 3" xfId="15314"/>
    <cellStyle name="Normal 2 11 6 5" xfId="15315"/>
    <cellStyle name="Normal 2 11 6 5 2" xfId="15316"/>
    <cellStyle name="Normal 2 11 6 6" xfId="15317"/>
    <cellStyle name="Normal 2 11 7" xfId="15318"/>
    <cellStyle name="Normal 2 11 7 2" xfId="15319"/>
    <cellStyle name="Normal 2 11 7 2 2" xfId="15320"/>
    <cellStyle name="Normal 2 11 7 2 2 2" xfId="15321"/>
    <cellStyle name="Normal 2 11 7 2 3" xfId="15322"/>
    <cellStyle name="Normal 2 11 7 3" xfId="15323"/>
    <cellStyle name="Normal 2 11 7 3 2" xfId="15324"/>
    <cellStyle name="Normal 2 11 7 3 2 2" xfId="15325"/>
    <cellStyle name="Normal 2 11 7 3 3" xfId="15326"/>
    <cellStyle name="Normal 2 11 7 4" xfId="15327"/>
    <cellStyle name="Normal 2 11 7 4 2" xfId="15328"/>
    <cellStyle name="Normal 2 11 7 5" xfId="15329"/>
    <cellStyle name="Normal 2 11 8" xfId="15330"/>
    <cellStyle name="Normal 2 11 8 2" xfId="15331"/>
    <cellStyle name="Normal 2 11 8 2 2" xfId="15332"/>
    <cellStyle name="Normal 2 11 8 3" xfId="15333"/>
    <cellStyle name="Normal 2 11 9" xfId="15334"/>
    <cellStyle name="Normal 2 11 9 2" xfId="15335"/>
    <cellStyle name="Normal 2 11 9 2 2" xfId="15336"/>
    <cellStyle name="Normal 2 11 9 3" xfId="15337"/>
    <cellStyle name="Normal 2 12" xfId="15338"/>
    <cellStyle name="Normal 2 12 10" xfId="15339"/>
    <cellStyle name="Normal 2 12 10 2" xfId="15340"/>
    <cellStyle name="Normal 2 12 11" xfId="15341"/>
    <cellStyle name="Normal 2 12 2" xfId="15342"/>
    <cellStyle name="Normal 2 12 2 10" xfId="15343"/>
    <cellStyle name="Normal 2 12 2 2" xfId="15344"/>
    <cellStyle name="Normal 2 12 2 2 2" xfId="15345"/>
    <cellStyle name="Normal 2 12 2 2 2 2" xfId="15346"/>
    <cellStyle name="Normal 2 12 2 2 2 2 2" xfId="15347"/>
    <cellStyle name="Normal 2 12 2 2 2 2 2 2" xfId="15348"/>
    <cellStyle name="Normal 2 12 2 2 2 2 2 2 2" xfId="15349"/>
    <cellStyle name="Normal 2 12 2 2 2 2 2 2 2 2" xfId="15350"/>
    <cellStyle name="Normal 2 12 2 2 2 2 2 2 3" xfId="15351"/>
    <cellStyle name="Normal 2 12 2 2 2 2 2 3" xfId="15352"/>
    <cellStyle name="Normal 2 12 2 2 2 2 2 3 2" xfId="15353"/>
    <cellStyle name="Normal 2 12 2 2 2 2 2 3 2 2" xfId="15354"/>
    <cellStyle name="Normal 2 12 2 2 2 2 2 3 3" xfId="15355"/>
    <cellStyle name="Normal 2 12 2 2 2 2 2 4" xfId="15356"/>
    <cellStyle name="Normal 2 12 2 2 2 2 2 4 2" xfId="15357"/>
    <cellStyle name="Normal 2 12 2 2 2 2 2 5" xfId="15358"/>
    <cellStyle name="Normal 2 12 2 2 2 2 3" xfId="15359"/>
    <cellStyle name="Normal 2 12 2 2 2 2 3 2" xfId="15360"/>
    <cellStyle name="Normal 2 12 2 2 2 2 3 2 2" xfId="15361"/>
    <cellStyle name="Normal 2 12 2 2 2 2 3 3" xfId="15362"/>
    <cellStyle name="Normal 2 12 2 2 2 2 4" xfId="15363"/>
    <cellStyle name="Normal 2 12 2 2 2 2 4 2" xfId="15364"/>
    <cellStyle name="Normal 2 12 2 2 2 2 4 2 2" xfId="15365"/>
    <cellStyle name="Normal 2 12 2 2 2 2 4 3" xfId="15366"/>
    <cellStyle name="Normal 2 12 2 2 2 2 5" xfId="15367"/>
    <cellStyle name="Normal 2 12 2 2 2 2 5 2" xfId="15368"/>
    <cellStyle name="Normal 2 12 2 2 2 2 6" xfId="15369"/>
    <cellStyle name="Normal 2 12 2 2 2 3" xfId="15370"/>
    <cellStyle name="Normal 2 12 2 2 2 3 2" xfId="15371"/>
    <cellStyle name="Normal 2 12 2 2 2 3 2 2" xfId="15372"/>
    <cellStyle name="Normal 2 12 2 2 2 3 2 2 2" xfId="15373"/>
    <cellStyle name="Normal 2 12 2 2 2 3 2 3" xfId="15374"/>
    <cellStyle name="Normal 2 12 2 2 2 3 3" xfId="15375"/>
    <cellStyle name="Normal 2 12 2 2 2 3 3 2" xfId="15376"/>
    <cellStyle name="Normal 2 12 2 2 2 3 3 2 2" xfId="15377"/>
    <cellStyle name="Normal 2 12 2 2 2 3 3 3" xfId="15378"/>
    <cellStyle name="Normal 2 12 2 2 2 3 4" xfId="15379"/>
    <cellStyle name="Normal 2 12 2 2 2 3 4 2" xfId="15380"/>
    <cellStyle name="Normal 2 12 2 2 2 3 5" xfId="15381"/>
    <cellStyle name="Normal 2 12 2 2 2 4" xfId="15382"/>
    <cellStyle name="Normal 2 12 2 2 2 4 2" xfId="15383"/>
    <cellStyle name="Normal 2 12 2 2 2 4 2 2" xfId="15384"/>
    <cellStyle name="Normal 2 12 2 2 2 4 3" xfId="15385"/>
    <cellStyle name="Normal 2 12 2 2 2 5" xfId="15386"/>
    <cellStyle name="Normal 2 12 2 2 2 5 2" xfId="15387"/>
    <cellStyle name="Normal 2 12 2 2 2 5 2 2" xfId="15388"/>
    <cellStyle name="Normal 2 12 2 2 2 5 3" xfId="15389"/>
    <cellStyle name="Normal 2 12 2 2 2 6" xfId="15390"/>
    <cellStyle name="Normal 2 12 2 2 2 6 2" xfId="15391"/>
    <cellStyle name="Normal 2 12 2 2 2 7" xfId="15392"/>
    <cellStyle name="Normal 2 12 2 2 3" xfId="15393"/>
    <cellStyle name="Normal 2 12 2 2 3 2" xfId="15394"/>
    <cellStyle name="Normal 2 12 2 2 3 2 2" xfId="15395"/>
    <cellStyle name="Normal 2 12 2 2 3 2 2 2" xfId="15396"/>
    <cellStyle name="Normal 2 12 2 2 3 2 2 2 2" xfId="15397"/>
    <cellStyle name="Normal 2 12 2 2 3 2 2 3" xfId="15398"/>
    <cellStyle name="Normal 2 12 2 2 3 2 3" xfId="15399"/>
    <cellStyle name="Normal 2 12 2 2 3 2 3 2" xfId="15400"/>
    <cellStyle name="Normal 2 12 2 2 3 2 3 2 2" xfId="15401"/>
    <cellStyle name="Normal 2 12 2 2 3 2 3 3" xfId="15402"/>
    <cellStyle name="Normal 2 12 2 2 3 2 4" xfId="15403"/>
    <cellStyle name="Normal 2 12 2 2 3 2 4 2" xfId="15404"/>
    <cellStyle name="Normal 2 12 2 2 3 2 5" xfId="15405"/>
    <cellStyle name="Normal 2 12 2 2 3 3" xfId="15406"/>
    <cellStyle name="Normal 2 12 2 2 3 3 2" xfId="15407"/>
    <cellStyle name="Normal 2 12 2 2 3 3 2 2" xfId="15408"/>
    <cellStyle name="Normal 2 12 2 2 3 3 3" xfId="15409"/>
    <cellStyle name="Normal 2 12 2 2 3 4" xfId="15410"/>
    <cellStyle name="Normal 2 12 2 2 3 4 2" xfId="15411"/>
    <cellStyle name="Normal 2 12 2 2 3 4 2 2" xfId="15412"/>
    <cellStyle name="Normal 2 12 2 2 3 4 3" xfId="15413"/>
    <cellStyle name="Normal 2 12 2 2 3 5" xfId="15414"/>
    <cellStyle name="Normal 2 12 2 2 3 5 2" xfId="15415"/>
    <cellStyle name="Normal 2 12 2 2 3 6" xfId="15416"/>
    <cellStyle name="Normal 2 12 2 2 4" xfId="15417"/>
    <cellStyle name="Normal 2 12 2 2 4 2" xfId="15418"/>
    <cellStyle name="Normal 2 12 2 2 4 2 2" xfId="15419"/>
    <cellStyle name="Normal 2 12 2 2 4 2 2 2" xfId="15420"/>
    <cellStyle name="Normal 2 12 2 2 4 2 3" xfId="15421"/>
    <cellStyle name="Normal 2 12 2 2 4 3" xfId="15422"/>
    <cellStyle name="Normal 2 12 2 2 4 3 2" xfId="15423"/>
    <cellStyle name="Normal 2 12 2 2 4 3 2 2" xfId="15424"/>
    <cellStyle name="Normal 2 12 2 2 4 3 3" xfId="15425"/>
    <cellStyle name="Normal 2 12 2 2 4 4" xfId="15426"/>
    <cellStyle name="Normal 2 12 2 2 4 4 2" xfId="15427"/>
    <cellStyle name="Normal 2 12 2 2 4 5" xfId="15428"/>
    <cellStyle name="Normal 2 12 2 2 5" xfId="15429"/>
    <cellStyle name="Normal 2 12 2 2 5 2" xfId="15430"/>
    <cellStyle name="Normal 2 12 2 2 5 2 2" xfId="15431"/>
    <cellStyle name="Normal 2 12 2 2 5 3" xfId="15432"/>
    <cellStyle name="Normal 2 12 2 2 6" xfId="15433"/>
    <cellStyle name="Normal 2 12 2 2 6 2" xfId="15434"/>
    <cellStyle name="Normal 2 12 2 2 6 2 2" xfId="15435"/>
    <cellStyle name="Normal 2 12 2 2 6 3" xfId="15436"/>
    <cellStyle name="Normal 2 12 2 2 7" xfId="15437"/>
    <cellStyle name="Normal 2 12 2 2 7 2" xfId="15438"/>
    <cellStyle name="Normal 2 12 2 2 8" xfId="15439"/>
    <cellStyle name="Normal 2 12 2 3" xfId="15440"/>
    <cellStyle name="Normal 2 12 2 3 2" xfId="15441"/>
    <cellStyle name="Normal 2 12 2 3 2 2" xfId="15442"/>
    <cellStyle name="Normal 2 12 2 3 2 2 2" xfId="15443"/>
    <cellStyle name="Normal 2 12 2 3 2 2 2 2" xfId="15444"/>
    <cellStyle name="Normal 2 12 2 3 2 2 2 2 2" xfId="15445"/>
    <cellStyle name="Normal 2 12 2 3 2 2 2 2 2 2" xfId="15446"/>
    <cellStyle name="Normal 2 12 2 3 2 2 2 2 3" xfId="15447"/>
    <cellStyle name="Normal 2 12 2 3 2 2 2 3" xfId="15448"/>
    <cellStyle name="Normal 2 12 2 3 2 2 2 3 2" xfId="15449"/>
    <cellStyle name="Normal 2 12 2 3 2 2 2 3 2 2" xfId="15450"/>
    <cellStyle name="Normal 2 12 2 3 2 2 2 3 3" xfId="15451"/>
    <cellStyle name="Normal 2 12 2 3 2 2 2 4" xfId="15452"/>
    <cellStyle name="Normal 2 12 2 3 2 2 2 4 2" xfId="15453"/>
    <cellStyle name="Normal 2 12 2 3 2 2 2 5" xfId="15454"/>
    <cellStyle name="Normal 2 12 2 3 2 2 3" xfId="15455"/>
    <cellStyle name="Normal 2 12 2 3 2 2 3 2" xfId="15456"/>
    <cellStyle name="Normal 2 12 2 3 2 2 3 2 2" xfId="15457"/>
    <cellStyle name="Normal 2 12 2 3 2 2 3 3" xfId="15458"/>
    <cellStyle name="Normal 2 12 2 3 2 2 4" xfId="15459"/>
    <cellStyle name="Normal 2 12 2 3 2 2 4 2" xfId="15460"/>
    <cellStyle name="Normal 2 12 2 3 2 2 4 2 2" xfId="15461"/>
    <cellStyle name="Normal 2 12 2 3 2 2 4 3" xfId="15462"/>
    <cellStyle name="Normal 2 12 2 3 2 2 5" xfId="15463"/>
    <cellStyle name="Normal 2 12 2 3 2 2 5 2" xfId="15464"/>
    <cellStyle name="Normal 2 12 2 3 2 2 6" xfId="15465"/>
    <cellStyle name="Normal 2 12 2 3 2 3" xfId="15466"/>
    <cellStyle name="Normal 2 12 2 3 2 3 2" xfId="15467"/>
    <cellStyle name="Normal 2 12 2 3 2 3 2 2" xfId="15468"/>
    <cellStyle name="Normal 2 12 2 3 2 3 2 2 2" xfId="15469"/>
    <cellStyle name="Normal 2 12 2 3 2 3 2 3" xfId="15470"/>
    <cellStyle name="Normal 2 12 2 3 2 3 3" xfId="15471"/>
    <cellStyle name="Normal 2 12 2 3 2 3 3 2" xfId="15472"/>
    <cellStyle name="Normal 2 12 2 3 2 3 3 2 2" xfId="15473"/>
    <cellStyle name="Normal 2 12 2 3 2 3 3 3" xfId="15474"/>
    <cellStyle name="Normal 2 12 2 3 2 3 4" xfId="15475"/>
    <cellStyle name="Normal 2 12 2 3 2 3 4 2" xfId="15476"/>
    <cellStyle name="Normal 2 12 2 3 2 3 5" xfId="15477"/>
    <cellStyle name="Normal 2 12 2 3 2 4" xfId="15478"/>
    <cellStyle name="Normal 2 12 2 3 2 4 2" xfId="15479"/>
    <cellStyle name="Normal 2 12 2 3 2 4 2 2" xfId="15480"/>
    <cellStyle name="Normal 2 12 2 3 2 4 3" xfId="15481"/>
    <cellStyle name="Normal 2 12 2 3 2 5" xfId="15482"/>
    <cellStyle name="Normal 2 12 2 3 2 5 2" xfId="15483"/>
    <cellStyle name="Normal 2 12 2 3 2 5 2 2" xfId="15484"/>
    <cellStyle name="Normal 2 12 2 3 2 5 3" xfId="15485"/>
    <cellStyle name="Normal 2 12 2 3 2 6" xfId="15486"/>
    <cellStyle name="Normal 2 12 2 3 2 6 2" xfId="15487"/>
    <cellStyle name="Normal 2 12 2 3 2 7" xfId="15488"/>
    <cellStyle name="Normal 2 12 2 3 3" xfId="15489"/>
    <cellStyle name="Normal 2 12 2 3 3 2" xfId="15490"/>
    <cellStyle name="Normal 2 12 2 3 3 2 2" xfId="15491"/>
    <cellStyle name="Normal 2 12 2 3 3 2 2 2" xfId="15492"/>
    <cellStyle name="Normal 2 12 2 3 3 2 2 2 2" xfId="15493"/>
    <cellStyle name="Normal 2 12 2 3 3 2 2 3" xfId="15494"/>
    <cellStyle name="Normal 2 12 2 3 3 2 3" xfId="15495"/>
    <cellStyle name="Normal 2 12 2 3 3 2 3 2" xfId="15496"/>
    <cellStyle name="Normal 2 12 2 3 3 2 3 2 2" xfId="15497"/>
    <cellStyle name="Normal 2 12 2 3 3 2 3 3" xfId="15498"/>
    <cellStyle name="Normal 2 12 2 3 3 2 4" xfId="15499"/>
    <cellStyle name="Normal 2 12 2 3 3 2 4 2" xfId="15500"/>
    <cellStyle name="Normal 2 12 2 3 3 2 5" xfId="15501"/>
    <cellStyle name="Normal 2 12 2 3 3 3" xfId="15502"/>
    <cellStyle name="Normal 2 12 2 3 3 3 2" xfId="15503"/>
    <cellStyle name="Normal 2 12 2 3 3 3 2 2" xfId="15504"/>
    <cellStyle name="Normal 2 12 2 3 3 3 3" xfId="15505"/>
    <cellStyle name="Normal 2 12 2 3 3 4" xfId="15506"/>
    <cellStyle name="Normal 2 12 2 3 3 4 2" xfId="15507"/>
    <cellStyle name="Normal 2 12 2 3 3 4 2 2" xfId="15508"/>
    <cellStyle name="Normal 2 12 2 3 3 4 3" xfId="15509"/>
    <cellStyle name="Normal 2 12 2 3 3 5" xfId="15510"/>
    <cellStyle name="Normal 2 12 2 3 3 5 2" xfId="15511"/>
    <cellStyle name="Normal 2 12 2 3 3 6" xfId="15512"/>
    <cellStyle name="Normal 2 12 2 3 4" xfId="15513"/>
    <cellStyle name="Normal 2 12 2 3 4 2" xfId="15514"/>
    <cellStyle name="Normal 2 12 2 3 4 2 2" xfId="15515"/>
    <cellStyle name="Normal 2 12 2 3 4 2 2 2" xfId="15516"/>
    <cellStyle name="Normal 2 12 2 3 4 2 3" xfId="15517"/>
    <cellStyle name="Normal 2 12 2 3 4 3" xfId="15518"/>
    <cellStyle name="Normal 2 12 2 3 4 3 2" xfId="15519"/>
    <cellStyle name="Normal 2 12 2 3 4 3 2 2" xfId="15520"/>
    <cellStyle name="Normal 2 12 2 3 4 3 3" xfId="15521"/>
    <cellStyle name="Normal 2 12 2 3 4 4" xfId="15522"/>
    <cellStyle name="Normal 2 12 2 3 4 4 2" xfId="15523"/>
    <cellStyle name="Normal 2 12 2 3 4 5" xfId="15524"/>
    <cellStyle name="Normal 2 12 2 3 5" xfId="15525"/>
    <cellStyle name="Normal 2 12 2 3 5 2" xfId="15526"/>
    <cellStyle name="Normal 2 12 2 3 5 2 2" xfId="15527"/>
    <cellStyle name="Normal 2 12 2 3 5 3" xfId="15528"/>
    <cellStyle name="Normal 2 12 2 3 6" xfId="15529"/>
    <cellStyle name="Normal 2 12 2 3 6 2" xfId="15530"/>
    <cellStyle name="Normal 2 12 2 3 6 2 2" xfId="15531"/>
    <cellStyle name="Normal 2 12 2 3 6 3" xfId="15532"/>
    <cellStyle name="Normal 2 12 2 3 7" xfId="15533"/>
    <cellStyle name="Normal 2 12 2 3 7 2" xfId="15534"/>
    <cellStyle name="Normal 2 12 2 3 8" xfId="15535"/>
    <cellStyle name="Normal 2 12 2 4" xfId="15536"/>
    <cellStyle name="Normal 2 12 2 4 2" xfId="15537"/>
    <cellStyle name="Normal 2 12 2 4 2 2" xfId="15538"/>
    <cellStyle name="Normal 2 12 2 4 2 2 2" xfId="15539"/>
    <cellStyle name="Normal 2 12 2 4 2 2 2 2" xfId="15540"/>
    <cellStyle name="Normal 2 12 2 4 2 2 2 2 2" xfId="15541"/>
    <cellStyle name="Normal 2 12 2 4 2 2 2 3" xfId="15542"/>
    <cellStyle name="Normal 2 12 2 4 2 2 3" xfId="15543"/>
    <cellStyle name="Normal 2 12 2 4 2 2 3 2" xfId="15544"/>
    <cellStyle name="Normal 2 12 2 4 2 2 3 2 2" xfId="15545"/>
    <cellStyle name="Normal 2 12 2 4 2 2 3 3" xfId="15546"/>
    <cellStyle name="Normal 2 12 2 4 2 2 4" xfId="15547"/>
    <cellStyle name="Normal 2 12 2 4 2 2 4 2" xfId="15548"/>
    <cellStyle name="Normal 2 12 2 4 2 2 5" xfId="15549"/>
    <cellStyle name="Normal 2 12 2 4 2 3" xfId="15550"/>
    <cellStyle name="Normal 2 12 2 4 2 3 2" xfId="15551"/>
    <cellStyle name="Normal 2 12 2 4 2 3 2 2" xfId="15552"/>
    <cellStyle name="Normal 2 12 2 4 2 3 3" xfId="15553"/>
    <cellStyle name="Normal 2 12 2 4 2 4" xfId="15554"/>
    <cellStyle name="Normal 2 12 2 4 2 4 2" xfId="15555"/>
    <cellStyle name="Normal 2 12 2 4 2 4 2 2" xfId="15556"/>
    <cellStyle name="Normal 2 12 2 4 2 4 3" xfId="15557"/>
    <cellStyle name="Normal 2 12 2 4 2 5" xfId="15558"/>
    <cellStyle name="Normal 2 12 2 4 2 5 2" xfId="15559"/>
    <cellStyle name="Normal 2 12 2 4 2 6" xfId="15560"/>
    <cellStyle name="Normal 2 12 2 4 3" xfId="15561"/>
    <cellStyle name="Normal 2 12 2 4 3 2" xfId="15562"/>
    <cellStyle name="Normal 2 12 2 4 3 2 2" xfId="15563"/>
    <cellStyle name="Normal 2 12 2 4 3 2 2 2" xfId="15564"/>
    <cellStyle name="Normal 2 12 2 4 3 2 3" xfId="15565"/>
    <cellStyle name="Normal 2 12 2 4 3 3" xfId="15566"/>
    <cellStyle name="Normal 2 12 2 4 3 3 2" xfId="15567"/>
    <cellStyle name="Normal 2 12 2 4 3 3 2 2" xfId="15568"/>
    <cellStyle name="Normal 2 12 2 4 3 3 3" xfId="15569"/>
    <cellStyle name="Normal 2 12 2 4 3 4" xfId="15570"/>
    <cellStyle name="Normal 2 12 2 4 3 4 2" xfId="15571"/>
    <cellStyle name="Normal 2 12 2 4 3 5" xfId="15572"/>
    <cellStyle name="Normal 2 12 2 4 4" xfId="15573"/>
    <cellStyle name="Normal 2 12 2 4 4 2" xfId="15574"/>
    <cellStyle name="Normal 2 12 2 4 4 2 2" xfId="15575"/>
    <cellStyle name="Normal 2 12 2 4 4 3" xfId="15576"/>
    <cellStyle name="Normal 2 12 2 4 5" xfId="15577"/>
    <cellStyle name="Normal 2 12 2 4 5 2" xfId="15578"/>
    <cellStyle name="Normal 2 12 2 4 5 2 2" xfId="15579"/>
    <cellStyle name="Normal 2 12 2 4 5 3" xfId="15580"/>
    <cellStyle name="Normal 2 12 2 4 6" xfId="15581"/>
    <cellStyle name="Normal 2 12 2 4 6 2" xfId="15582"/>
    <cellStyle name="Normal 2 12 2 4 7" xfId="15583"/>
    <cellStyle name="Normal 2 12 2 5" xfId="15584"/>
    <cellStyle name="Normal 2 12 2 5 2" xfId="15585"/>
    <cellStyle name="Normal 2 12 2 5 2 2" xfId="15586"/>
    <cellStyle name="Normal 2 12 2 5 2 2 2" xfId="15587"/>
    <cellStyle name="Normal 2 12 2 5 2 2 2 2" xfId="15588"/>
    <cellStyle name="Normal 2 12 2 5 2 2 3" xfId="15589"/>
    <cellStyle name="Normal 2 12 2 5 2 3" xfId="15590"/>
    <cellStyle name="Normal 2 12 2 5 2 3 2" xfId="15591"/>
    <cellStyle name="Normal 2 12 2 5 2 3 2 2" xfId="15592"/>
    <cellStyle name="Normal 2 12 2 5 2 3 3" xfId="15593"/>
    <cellStyle name="Normal 2 12 2 5 2 4" xfId="15594"/>
    <cellStyle name="Normal 2 12 2 5 2 4 2" xfId="15595"/>
    <cellStyle name="Normal 2 12 2 5 2 5" xfId="15596"/>
    <cellStyle name="Normal 2 12 2 5 3" xfId="15597"/>
    <cellStyle name="Normal 2 12 2 5 3 2" xfId="15598"/>
    <cellStyle name="Normal 2 12 2 5 3 2 2" xfId="15599"/>
    <cellStyle name="Normal 2 12 2 5 3 3" xfId="15600"/>
    <cellStyle name="Normal 2 12 2 5 4" xfId="15601"/>
    <cellStyle name="Normal 2 12 2 5 4 2" xfId="15602"/>
    <cellStyle name="Normal 2 12 2 5 4 2 2" xfId="15603"/>
    <cellStyle name="Normal 2 12 2 5 4 3" xfId="15604"/>
    <cellStyle name="Normal 2 12 2 5 5" xfId="15605"/>
    <cellStyle name="Normal 2 12 2 5 5 2" xfId="15606"/>
    <cellStyle name="Normal 2 12 2 5 6" xfId="15607"/>
    <cellStyle name="Normal 2 12 2 6" xfId="15608"/>
    <cellStyle name="Normal 2 12 2 6 2" xfId="15609"/>
    <cellStyle name="Normal 2 12 2 6 2 2" xfId="15610"/>
    <cellStyle name="Normal 2 12 2 6 2 2 2" xfId="15611"/>
    <cellStyle name="Normal 2 12 2 6 2 3" xfId="15612"/>
    <cellStyle name="Normal 2 12 2 6 3" xfId="15613"/>
    <cellStyle name="Normal 2 12 2 6 3 2" xfId="15614"/>
    <cellStyle name="Normal 2 12 2 6 3 2 2" xfId="15615"/>
    <cellStyle name="Normal 2 12 2 6 3 3" xfId="15616"/>
    <cellStyle name="Normal 2 12 2 6 4" xfId="15617"/>
    <cellStyle name="Normal 2 12 2 6 4 2" xfId="15618"/>
    <cellStyle name="Normal 2 12 2 6 5" xfId="15619"/>
    <cellStyle name="Normal 2 12 2 7" xfId="15620"/>
    <cellStyle name="Normal 2 12 2 7 2" xfId="15621"/>
    <cellStyle name="Normal 2 12 2 7 2 2" xfId="15622"/>
    <cellStyle name="Normal 2 12 2 7 3" xfId="15623"/>
    <cellStyle name="Normal 2 12 2 8" xfId="15624"/>
    <cellStyle name="Normal 2 12 2 8 2" xfId="15625"/>
    <cellStyle name="Normal 2 12 2 8 2 2" xfId="15626"/>
    <cellStyle name="Normal 2 12 2 8 3" xfId="15627"/>
    <cellStyle name="Normal 2 12 2 9" xfId="15628"/>
    <cellStyle name="Normal 2 12 2 9 2" xfId="15629"/>
    <cellStyle name="Normal 2 12 3" xfId="15630"/>
    <cellStyle name="Normal 2 12 3 2" xfId="15631"/>
    <cellStyle name="Normal 2 12 3 2 2" xfId="15632"/>
    <cellStyle name="Normal 2 12 3 2 2 2" xfId="15633"/>
    <cellStyle name="Normal 2 12 3 2 2 2 2" xfId="15634"/>
    <cellStyle name="Normal 2 12 3 2 2 2 2 2" xfId="15635"/>
    <cellStyle name="Normal 2 12 3 2 2 2 2 2 2" xfId="15636"/>
    <cellStyle name="Normal 2 12 3 2 2 2 2 3" xfId="15637"/>
    <cellStyle name="Normal 2 12 3 2 2 2 3" xfId="15638"/>
    <cellStyle name="Normal 2 12 3 2 2 2 3 2" xfId="15639"/>
    <cellStyle name="Normal 2 12 3 2 2 2 3 2 2" xfId="15640"/>
    <cellStyle name="Normal 2 12 3 2 2 2 3 3" xfId="15641"/>
    <cellStyle name="Normal 2 12 3 2 2 2 4" xfId="15642"/>
    <cellStyle name="Normal 2 12 3 2 2 2 4 2" xfId="15643"/>
    <cellStyle name="Normal 2 12 3 2 2 2 5" xfId="15644"/>
    <cellStyle name="Normal 2 12 3 2 2 3" xfId="15645"/>
    <cellStyle name="Normal 2 12 3 2 2 3 2" xfId="15646"/>
    <cellStyle name="Normal 2 12 3 2 2 3 2 2" xfId="15647"/>
    <cellStyle name="Normal 2 12 3 2 2 3 3" xfId="15648"/>
    <cellStyle name="Normal 2 12 3 2 2 4" xfId="15649"/>
    <cellStyle name="Normal 2 12 3 2 2 4 2" xfId="15650"/>
    <cellStyle name="Normal 2 12 3 2 2 4 2 2" xfId="15651"/>
    <cellStyle name="Normal 2 12 3 2 2 4 3" xfId="15652"/>
    <cellStyle name="Normal 2 12 3 2 2 5" xfId="15653"/>
    <cellStyle name="Normal 2 12 3 2 2 5 2" xfId="15654"/>
    <cellStyle name="Normal 2 12 3 2 2 6" xfId="15655"/>
    <cellStyle name="Normal 2 12 3 2 3" xfId="15656"/>
    <cellStyle name="Normal 2 12 3 2 3 2" xfId="15657"/>
    <cellStyle name="Normal 2 12 3 2 3 2 2" xfId="15658"/>
    <cellStyle name="Normal 2 12 3 2 3 2 2 2" xfId="15659"/>
    <cellStyle name="Normal 2 12 3 2 3 2 3" xfId="15660"/>
    <cellStyle name="Normal 2 12 3 2 3 3" xfId="15661"/>
    <cellStyle name="Normal 2 12 3 2 3 3 2" xfId="15662"/>
    <cellStyle name="Normal 2 12 3 2 3 3 2 2" xfId="15663"/>
    <cellStyle name="Normal 2 12 3 2 3 3 3" xfId="15664"/>
    <cellStyle name="Normal 2 12 3 2 3 4" xfId="15665"/>
    <cellStyle name="Normal 2 12 3 2 3 4 2" xfId="15666"/>
    <cellStyle name="Normal 2 12 3 2 3 5" xfId="15667"/>
    <cellStyle name="Normal 2 12 3 2 4" xfId="15668"/>
    <cellStyle name="Normal 2 12 3 2 4 2" xfId="15669"/>
    <cellStyle name="Normal 2 12 3 2 4 2 2" xfId="15670"/>
    <cellStyle name="Normal 2 12 3 2 4 3" xfId="15671"/>
    <cellStyle name="Normal 2 12 3 2 5" xfId="15672"/>
    <cellStyle name="Normal 2 12 3 2 5 2" xfId="15673"/>
    <cellStyle name="Normal 2 12 3 2 5 2 2" xfId="15674"/>
    <cellStyle name="Normal 2 12 3 2 5 3" xfId="15675"/>
    <cellStyle name="Normal 2 12 3 2 6" xfId="15676"/>
    <cellStyle name="Normal 2 12 3 2 6 2" xfId="15677"/>
    <cellStyle name="Normal 2 12 3 2 7" xfId="15678"/>
    <cellStyle name="Normal 2 12 3 3" xfId="15679"/>
    <cellStyle name="Normal 2 12 3 3 2" xfId="15680"/>
    <cellStyle name="Normal 2 12 3 3 2 2" xfId="15681"/>
    <cellStyle name="Normal 2 12 3 3 2 2 2" xfId="15682"/>
    <cellStyle name="Normal 2 12 3 3 2 2 2 2" xfId="15683"/>
    <cellStyle name="Normal 2 12 3 3 2 2 3" xfId="15684"/>
    <cellStyle name="Normal 2 12 3 3 2 3" xfId="15685"/>
    <cellStyle name="Normal 2 12 3 3 2 3 2" xfId="15686"/>
    <cellStyle name="Normal 2 12 3 3 2 3 2 2" xfId="15687"/>
    <cellStyle name="Normal 2 12 3 3 2 3 3" xfId="15688"/>
    <cellStyle name="Normal 2 12 3 3 2 4" xfId="15689"/>
    <cellStyle name="Normal 2 12 3 3 2 4 2" xfId="15690"/>
    <cellStyle name="Normal 2 12 3 3 2 5" xfId="15691"/>
    <cellStyle name="Normal 2 12 3 3 3" xfId="15692"/>
    <cellStyle name="Normal 2 12 3 3 3 2" xfId="15693"/>
    <cellStyle name="Normal 2 12 3 3 3 2 2" xfId="15694"/>
    <cellStyle name="Normal 2 12 3 3 3 3" xfId="15695"/>
    <cellStyle name="Normal 2 12 3 3 4" xfId="15696"/>
    <cellStyle name="Normal 2 12 3 3 4 2" xfId="15697"/>
    <cellStyle name="Normal 2 12 3 3 4 2 2" xfId="15698"/>
    <cellStyle name="Normal 2 12 3 3 4 3" xfId="15699"/>
    <cellStyle name="Normal 2 12 3 3 5" xfId="15700"/>
    <cellStyle name="Normal 2 12 3 3 5 2" xfId="15701"/>
    <cellStyle name="Normal 2 12 3 3 6" xfId="15702"/>
    <cellStyle name="Normal 2 12 3 4" xfId="15703"/>
    <cellStyle name="Normal 2 12 3 4 2" xfId="15704"/>
    <cellStyle name="Normal 2 12 3 4 2 2" xfId="15705"/>
    <cellStyle name="Normal 2 12 3 4 2 2 2" xfId="15706"/>
    <cellStyle name="Normal 2 12 3 4 2 3" xfId="15707"/>
    <cellStyle name="Normal 2 12 3 4 3" xfId="15708"/>
    <cellStyle name="Normal 2 12 3 4 3 2" xfId="15709"/>
    <cellStyle name="Normal 2 12 3 4 3 2 2" xfId="15710"/>
    <cellStyle name="Normal 2 12 3 4 3 3" xfId="15711"/>
    <cellStyle name="Normal 2 12 3 4 4" xfId="15712"/>
    <cellStyle name="Normal 2 12 3 4 4 2" xfId="15713"/>
    <cellStyle name="Normal 2 12 3 4 5" xfId="15714"/>
    <cellStyle name="Normal 2 12 3 5" xfId="15715"/>
    <cellStyle name="Normal 2 12 3 5 2" xfId="15716"/>
    <cellStyle name="Normal 2 12 3 5 2 2" xfId="15717"/>
    <cellStyle name="Normal 2 12 3 5 3" xfId="15718"/>
    <cellStyle name="Normal 2 12 3 6" xfId="15719"/>
    <cellStyle name="Normal 2 12 3 6 2" xfId="15720"/>
    <cellStyle name="Normal 2 12 3 6 2 2" xfId="15721"/>
    <cellStyle name="Normal 2 12 3 6 3" xfId="15722"/>
    <cellStyle name="Normal 2 12 3 7" xfId="15723"/>
    <cellStyle name="Normal 2 12 3 7 2" xfId="15724"/>
    <cellStyle name="Normal 2 12 3 8" xfId="15725"/>
    <cellStyle name="Normal 2 12 4" xfId="15726"/>
    <cellStyle name="Normal 2 12 4 2" xfId="15727"/>
    <cellStyle name="Normal 2 12 4 2 2" xfId="15728"/>
    <cellStyle name="Normal 2 12 4 2 2 2" xfId="15729"/>
    <cellStyle name="Normal 2 12 4 2 2 2 2" xfId="15730"/>
    <cellStyle name="Normal 2 12 4 2 2 2 2 2" xfId="15731"/>
    <cellStyle name="Normal 2 12 4 2 2 2 2 2 2" xfId="15732"/>
    <cellStyle name="Normal 2 12 4 2 2 2 2 3" xfId="15733"/>
    <cellStyle name="Normal 2 12 4 2 2 2 3" xfId="15734"/>
    <cellStyle name="Normal 2 12 4 2 2 2 3 2" xfId="15735"/>
    <cellStyle name="Normal 2 12 4 2 2 2 3 2 2" xfId="15736"/>
    <cellStyle name="Normal 2 12 4 2 2 2 3 3" xfId="15737"/>
    <cellStyle name="Normal 2 12 4 2 2 2 4" xfId="15738"/>
    <cellStyle name="Normal 2 12 4 2 2 2 4 2" xfId="15739"/>
    <cellStyle name="Normal 2 12 4 2 2 2 5" xfId="15740"/>
    <cellStyle name="Normal 2 12 4 2 2 3" xfId="15741"/>
    <cellStyle name="Normal 2 12 4 2 2 3 2" xfId="15742"/>
    <cellStyle name="Normal 2 12 4 2 2 3 2 2" xfId="15743"/>
    <cellStyle name="Normal 2 12 4 2 2 3 3" xfId="15744"/>
    <cellStyle name="Normal 2 12 4 2 2 4" xfId="15745"/>
    <cellStyle name="Normal 2 12 4 2 2 4 2" xfId="15746"/>
    <cellStyle name="Normal 2 12 4 2 2 4 2 2" xfId="15747"/>
    <cellStyle name="Normal 2 12 4 2 2 4 3" xfId="15748"/>
    <cellStyle name="Normal 2 12 4 2 2 5" xfId="15749"/>
    <cellStyle name="Normal 2 12 4 2 2 5 2" xfId="15750"/>
    <cellStyle name="Normal 2 12 4 2 2 6" xfId="15751"/>
    <cellStyle name="Normal 2 12 4 2 3" xfId="15752"/>
    <cellStyle name="Normal 2 12 4 2 3 2" xfId="15753"/>
    <cellStyle name="Normal 2 12 4 2 3 2 2" xfId="15754"/>
    <cellStyle name="Normal 2 12 4 2 3 2 2 2" xfId="15755"/>
    <cellStyle name="Normal 2 12 4 2 3 2 3" xfId="15756"/>
    <cellStyle name="Normal 2 12 4 2 3 3" xfId="15757"/>
    <cellStyle name="Normal 2 12 4 2 3 3 2" xfId="15758"/>
    <cellStyle name="Normal 2 12 4 2 3 3 2 2" xfId="15759"/>
    <cellStyle name="Normal 2 12 4 2 3 3 3" xfId="15760"/>
    <cellStyle name="Normal 2 12 4 2 3 4" xfId="15761"/>
    <cellStyle name="Normal 2 12 4 2 3 4 2" xfId="15762"/>
    <cellStyle name="Normal 2 12 4 2 3 5" xfId="15763"/>
    <cellStyle name="Normal 2 12 4 2 4" xfId="15764"/>
    <cellStyle name="Normal 2 12 4 2 4 2" xfId="15765"/>
    <cellStyle name="Normal 2 12 4 2 4 2 2" xfId="15766"/>
    <cellStyle name="Normal 2 12 4 2 4 3" xfId="15767"/>
    <cellStyle name="Normal 2 12 4 2 5" xfId="15768"/>
    <cellStyle name="Normal 2 12 4 2 5 2" xfId="15769"/>
    <cellStyle name="Normal 2 12 4 2 5 2 2" xfId="15770"/>
    <cellStyle name="Normal 2 12 4 2 5 3" xfId="15771"/>
    <cellStyle name="Normal 2 12 4 2 6" xfId="15772"/>
    <cellStyle name="Normal 2 12 4 2 6 2" xfId="15773"/>
    <cellStyle name="Normal 2 12 4 2 7" xfId="15774"/>
    <cellStyle name="Normal 2 12 4 3" xfId="15775"/>
    <cellStyle name="Normal 2 12 4 3 2" xfId="15776"/>
    <cellStyle name="Normal 2 12 4 3 2 2" xfId="15777"/>
    <cellStyle name="Normal 2 12 4 3 2 2 2" xfId="15778"/>
    <cellStyle name="Normal 2 12 4 3 2 2 2 2" xfId="15779"/>
    <cellStyle name="Normal 2 12 4 3 2 2 3" xfId="15780"/>
    <cellStyle name="Normal 2 12 4 3 2 3" xfId="15781"/>
    <cellStyle name="Normal 2 12 4 3 2 3 2" xfId="15782"/>
    <cellStyle name="Normal 2 12 4 3 2 3 2 2" xfId="15783"/>
    <cellStyle name="Normal 2 12 4 3 2 3 3" xfId="15784"/>
    <cellStyle name="Normal 2 12 4 3 2 4" xfId="15785"/>
    <cellStyle name="Normal 2 12 4 3 2 4 2" xfId="15786"/>
    <cellStyle name="Normal 2 12 4 3 2 5" xfId="15787"/>
    <cellStyle name="Normal 2 12 4 3 3" xfId="15788"/>
    <cellStyle name="Normal 2 12 4 3 3 2" xfId="15789"/>
    <cellStyle name="Normal 2 12 4 3 3 2 2" xfId="15790"/>
    <cellStyle name="Normal 2 12 4 3 3 3" xfId="15791"/>
    <cellStyle name="Normal 2 12 4 3 4" xfId="15792"/>
    <cellStyle name="Normal 2 12 4 3 4 2" xfId="15793"/>
    <cellStyle name="Normal 2 12 4 3 4 2 2" xfId="15794"/>
    <cellStyle name="Normal 2 12 4 3 4 3" xfId="15795"/>
    <cellStyle name="Normal 2 12 4 3 5" xfId="15796"/>
    <cellStyle name="Normal 2 12 4 3 5 2" xfId="15797"/>
    <cellStyle name="Normal 2 12 4 3 6" xfId="15798"/>
    <cellStyle name="Normal 2 12 4 4" xfId="15799"/>
    <cellStyle name="Normal 2 12 4 4 2" xfId="15800"/>
    <cellStyle name="Normal 2 12 4 4 2 2" xfId="15801"/>
    <cellStyle name="Normal 2 12 4 4 2 2 2" xfId="15802"/>
    <cellStyle name="Normal 2 12 4 4 2 3" xfId="15803"/>
    <cellStyle name="Normal 2 12 4 4 3" xfId="15804"/>
    <cellStyle name="Normal 2 12 4 4 3 2" xfId="15805"/>
    <cellStyle name="Normal 2 12 4 4 3 2 2" xfId="15806"/>
    <cellStyle name="Normal 2 12 4 4 3 3" xfId="15807"/>
    <cellStyle name="Normal 2 12 4 4 4" xfId="15808"/>
    <cellStyle name="Normal 2 12 4 4 4 2" xfId="15809"/>
    <cellStyle name="Normal 2 12 4 4 5" xfId="15810"/>
    <cellStyle name="Normal 2 12 4 5" xfId="15811"/>
    <cellStyle name="Normal 2 12 4 5 2" xfId="15812"/>
    <cellStyle name="Normal 2 12 4 5 2 2" xfId="15813"/>
    <cellStyle name="Normal 2 12 4 5 3" xfId="15814"/>
    <cellStyle name="Normal 2 12 4 6" xfId="15815"/>
    <cellStyle name="Normal 2 12 4 6 2" xfId="15816"/>
    <cellStyle name="Normal 2 12 4 6 2 2" xfId="15817"/>
    <cellStyle name="Normal 2 12 4 6 3" xfId="15818"/>
    <cellStyle name="Normal 2 12 4 7" xfId="15819"/>
    <cellStyle name="Normal 2 12 4 7 2" xfId="15820"/>
    <cellStyle name="Normal 2 12 4 8" xfId="15821"/>
    <cellStyle name="Normal 2 12 5" xfId="15822"/>
    <cellStyle name="Normal 2 12 5 2" xfId="15823"/>
    <cellStyle name="Normal 2 12 5 2 2" xfId="15824"/>
    <cellStyle name="Normal 2 12 5 2 2 2" xfId="15825"/>
    <cellStyle name="Normal 2 12 5 2 2 2 2" xfId="15826"/>
    <cellStyle name="Normal 2 12 5 2 2 2 2 2" xfId="15827"/>
    <cellStyle name="Normal 2 12 5 2 2 2 3" xfId="15828"/>
    <cellStyle name="Normal 2 12 5 2 2 3" xfId="15829"/>
    <cellStyle name="Normal 2 12 5 2 2 3 2" xfId="15830"/>
    <cellStyle name="Normal 2 12 5 2 2 3 2 2" xfId="15831"/>
    <cellStyle name="Normal 2 12 5 2 2 3 3" xfId="15832"/>
    <cellStyle name="Normal 2 12 5 2 2 4" xfId="15833"/>
    <cellStyle name="Normal 2 12 5 2 2 4 2" xfId="15834"/>
    <cellStyle name="Normal 2 12 5 2 2 5" xfId="15835"/>
    <cellStyle name="Normal 2 12 5 2 3" xfId="15836"/>
    <cellStyle name="Normal 2 12 5 2 3 2" xfId="15837"/>
    <cellStyle name="Normal 2 12 5 2 3 2 2" xfId="15838"/>
    <cellStyle name="Normal 2 12 5 2 3 3" xfId="15839"/>
    <cellStyle name="Normal 2 12 5 2 4" xfId="15840"/>
    <cellStyle name="Normal 2 12 5 2 4 2" xfId="15841"/>
    <cellStyle name="Normal 2 12 5 2 4 2 2" xfId="15842"/>
    <cellStyle name="Normal 2 12 5 2 4 3" xfId="15843"/>
    <cellStyle name="Normal 2 12 5 2 5" xfId="15844"/>
    <cellStyle name="Normal 2 12 5 2 5 2" xfId="15845"/>
    <cellStyle name="Normal 2 12 5 2 6" xfId="15846"/>
    <cellStyle name="Normal 2 12 5 3" xfId="15847"/>
    <cellStyle name="Normal 2 12 5 3 2" xfId="15848"/>
    <cellStyle name="Normal 2 12 5 3 2 2" xfId="15849"/>
    <cellStyle name="Normal 2 12 5 3 2 2 2" xfId="15850"/>
    <cellStyle name="Normal 2 12 5 3 2 3" xfId="15851"/>
    <cellStyle name="Normal 2 12 5 3 3" xfId="15852"/>
    <cellStyle name="Normal 2 12 5 3 3 2" xfId="15853"/>
    <cellStyle name="Normal 2 12 5 3 3 2 2" xfId="15854"/>
    <cellStyle name="Normal 2 12 5 3 3 3" xfId="15855"/>
    <cellStyle name="Normal 2 12 5 3 4" xfId="15856"/>
    <cellStyle name="Normal 2 12 5 3 4 2" xfId="15857"/>
    <cellStyle name="Normal 2 12 5 3 5" xfId="15858"/>
    <cellStyle name="Normal 2 12 5 4" xfId="15859"/>
    <cellStyle name="Normal 2 12 5 4 2" xfId="15860"/>
    <cellStyle name="Normal 2 12 5 4 2 2" xfId="15861"/>
    <cellStyle name="Normal 2 12 5 4 3" xfId="15862"/>
    <cellStyle name="Normal 2 12 5 5" xfId="15863"/>
    <cellStyle name="Normal 2 12 5 5 2" xfId="15864"/>
    <cellStyle name="Normal 2 12 5 5 2 2" xfId="15865"/>
    <cellStyle name="Normal 2 12 5 5 3" xfId="15866"/>
    <cellStyle name="Normal 2 12 5 6" xfId="15867"/>
    <cellStyle name="Normal 2 12 5 6 2" xfId="15868"/>
    <cellStyle name="Normal 2 12 5 7" xfId="15869"/>
    <cellStyle name="Normal 2 12 6" xfId="15870"/>
    <cellStyle name="Normal 2 12 6 2" xfId="15871"/>
    <cellStyle name="Normal 2 12 6 2 2" xfId="15872"/>
    <cellStyle name="Normal 2 12 6 2 2 2" xfId="15873"/>
    <cellStyle name="Normal 2 12 6 2 2 2 2" xfId="15874"/>
    <cellStyle name="Normal 2 12 6 2 2 3" xfId="15875"/>
    <cellStyle name="Normal 2 12 6 2 3" xfId="15876"/>
    <cellStyle name="Normal 2 12 6 2 3 2" xfId="15877"/>
    <cellStyle name="Normal 2 12 6 2 3 2 2" xfId="15878"/>
    <cellStyle name="Normal 2 12 6 2 3 3" xfId="15879"/>
    <cellStyle name="Normal 2 12 6 2 4" xfId="15880"/>
    <cellStyle name="Normal 2 12 6 2 4 2" xfId="15881"/>
    <cellStyle name="Normal 2 12 6 2 5" xfId="15882"/>
    <cellStyle name="Normal 2 12 6 3" xfId="15883"/>
    <cellStyle name="Normal 2 12 6 3 2" xfId="15884"/>
    <cellStyle name="Normal 2 12 6 3 2 2" xfId="15885"/>
    <cellStyle name="Normal 2 12 6 3 3" xfId="15886"/>
    <cellStyle name="Normal 2 12 6 4" xfId="15887"/>
    <cellStyle name="Normal 2 12 6 4 2" xfId="15888"/>
    <cellStyle name="Normal 2 12 6 4 2 2" xfId="15889"/>
    <cellStyle name="Normal 2 12 6 4 3" xfId="15890"/>
    <cellStyle name="Normal 2 12 6 5" xfId="15891"/>
    <cellStyle name="Normal 2 12 6 5 2" xfId="15892"/>
    <cellStyle name="Normal 2 12 6 6" xfId="15893"/>
    <cellStyle name="Normal 2 12 7" xfId="15894"/>
    <cellStyle name="Normal 2 12 7 2" xfId="15895"/>
    <cellStyle name="Normal 2 12 7 2 2" xfId="15896"/>
    <cellStyle name="Normal 2 12 7 2 2 2" xfId="15897"/>
    <cellStyle name="Normal 2 12 7 2 3" xfId="15898"/>
    <cellStyle name="Normal 2 12 7 3" xfId="15899"/>
    <cellStyle name="Normal 2 12 7 3 2" xfId="15900"/>
    <cellStyle name="Normal 2 12 7 3 2 2" xfId="15901"/>
    <cellStyle name="Normal 2 12 7 3 3" xfId="15902"/>
    <cellStyle name="Normal 2 12 7 4" xfId="15903"/>
    <cellStyle name="Normal 2 12 7 4 2" xfId="15904"/>
    <cellStyle name="Normal 2 12 7 5" xfId="15905"/>
    <cellStyle name="Normal 2 12 8" xfId="15906"/>
    <cellStyle name="Normal 2 12 8 2" xfId="15907"/>
    <cellStyle name="Normal 2 12 8 2 2" xfId="15908"/>
    <cellStyle name="Normal 2 12 8 3" xfId="15909"/>
    <cellStyle name="Normal 2 12 9" xfId="15910"/>
    <cellStyle name="Normal 2 12 9 2" xfId="15911"/>
    <cellStyle name="Normal 2 12 9 2 2" xfId="15912"/>
    <cellStyle name="Normal 2 12 9 3" xfId="15913"/>
    <cellStyle name="Normal 2 13" xfId="15914"/>
    <cellStyle name="Normal 2 13 10" xfId="15915"/>
    <cellStyle name="Normal 2 13 10 2" xfId="15916"/>
    <cellStyle name="Normal 2 13 11" xfId="15917"/>
    <cellStyle name="Normal 2 13 2" xfId="15918"/>
    <cellStyle name="Normal 2 13 2 10" xfId="15919"/>
    <cellStyle name="Normal 2 13 2 2" xfId="15920"/>
    <cellStyle name="Normal 2 13 2 2 2" xfId="15921"/>
    <cellStyle name="Normal 2 13 2 2 2 2" xfId="15922"/>
    <cellStyle name="Normal 2 13 2 2 2 2 2" xfId="15923"/>
    <cellStyle name="Normal 2 13 2 2 2 2 2 2" xfId="15924"/>
    <cellStyle name="Normal 2 13 2 2 2 2 2 2 2" xfId="15925"/>
    <cellStyle name="Normal 2 13 2 2 2 2 2 2 2 2" xfId="15926"/>
    <cellStyle name="Normal 2 13 2 2 2 2 2 2 3" xfId="15927"/>
    <cellStyle name="Normal 2 13 2 2 2 2 2 3" xfId="15928"/>
    <cellStyle name="Normal 2 13 2 2 2 2 2 3 2" xfId="15929"/>
    <cellStyle name="Normal 2 13 2 2 2 2 2 3 2 2" xfId="15930"/>
    <cellStyle name="Normal 2 13 2 2 2 2 2 3 3" xfId="15931"/>
    <cellStyle name="Normal 2 13 2 2 2 2 2 4" xfId="15932"/>
    <cellStyle name="Normal 2 13 2 2 2 2 2 4 2" xfId="15933"/>
    <cellStyle name="Normal 2 13 2 2 2 2 2 5" xfId="15934"/>
    <cellStyle name="Normal 2 13 2 2 2 2 3" xfId="15935"/>
    <cellStyle name="Normal 2 13 2 2 2 2 3 2" xfId="15936"/>
    <cellStyle name="Normal 2 13 2 2 2 2 3 2 2" xfId="15937"/>
    <cellStyle name="Normal 2 13 2 2 2 2 3 3" xfId="15938"/>
    <cellStyle name="Normal 2 13 2 2 2 2 4" xfId="15939"/>
    <cellStyle name="Normal 2 13 2 2 2 2 4 2" xfId="15940"/>
    <cellStyle name="Normal 2 13 2 2 2 2 4 2 2" xfId="15941"/>
    <cellStyle name="Normal 2 13 2 2 2 2 4 3" xfId="15942"/>
    <cellStyle name="Normal 2 13 2 2 2 2 5" xfId="15943"/>
    <cellStyle name="Normal 2 13 2 2 2 2 5 2" xfId="15944"/>
    <cellStyle name="Normal 2 13 2 2 2 2 6" xfId="15945"/>
    <cellStyle name="Normal 2 13 2 2 2 3" xfId="15946"/>
    <cellStyle name="Normal 2 13 2 2 2 3 2" xfId="15947"/>
    <cellStyle name="Normal 2 13 2 2 2 3 2 2" xfId="15948"/>
    <cellStyle name="Normal 2 13 2 2 2 3 2 2 2" xfId="15949"/>
    <cellStyle name="Normal 2 13 2 2 2 3 2 3" xfId="15950"/>
    <cellStyle name="Normal 2 13 2 2 2 3 3" xfId="15951"/>
    <cellStyle name="Normal 2 13 2 2 2 3 3 2" xfId="15952"/>
    <cellStyle name="Normal 2 13 2 2 2 3 3 2 2" xfId="15953"/>
    <cellStyle name="Normal 2 13 2 2 2 3 3 3" xfId="15954"/>
    <cellStyle name="Normal 2 13 2 2 2 3 4" xfId="15955"/>
    <cellStyle name="Normal 2 13 2 2 2 3 4 2" xfId="15956"/>
    <cellStyle name="Normal 2 13 2 2 2 3 5" xfId="15957"/>
    <cellStyle name="Normal 2 13 2 2 2 4" xfId="15958"/>
    <cellStyle name="Normal 2 13 2 2 2 4 2" xfId="15959"/>
    <cellStyle name="Normal 2 13 2 2 2 4 2 2" xfId="15960"/>
    <cellStyle name="Normal 2 13 2 2 2 4 3" xfId="15961"/>
    <cellStyle name="Normal 2 13 2 2 2 5" xfId="15962"/>
    <cellStyle name="Normal 2 13 2 2 2 5 2" xfId="15963"/>
    <cellStyle name="Normal 2 13 2 2 2 5 2 2" xfId="15964"/>
    <cellStyle name="Normal 2 13 2 2 2 5 3" xfId="15965"/>
    <cellStyle name="Normal 2 13 2 2 2 6" xfId="15966"/>
    <cellStyle name="Normal 2 13 2 2 2 6 2" xfId="15967"/>
    <cellStyle name="Normal 2 13 2 2 2 7" xfId="15968"/>
    <cellStyle name="Normal 2 13 2 2 3" xfId="15969"/>
    <cellStyle name="Normal 2 13 2 2 3 2" xfId="15970"/>
    <cellStyle name="Normal 2 13 2 2 3 2 2" xfId="15971"/>
    <cellStyle name="Normal 2 13 2 2 3 2 2 2" xfId="15972"/>
    <cellStyle name="Normal 2 13 2 2 3 2 2 2 2" xfId="15973"/>
    <cellStyle name="Normal 2 13 2 2 3 2 2 3" xfId="15974"/>
    <cellStyle name="Normal 2 13 2 2 3 2 3" xfId="15975"/>
    <cellStyle name="Normal 2 13 2 2 3 2 3 2" xfId="15976"/>
    <cellStyle name="Normal 2 13 2 2 3 2 3 2 2" xfId="15977"/>
    <cellStyle name="Normal 2 13 2 2 3 2 3 3" xfId="15978"/>
    <cellStyle name="Normal 2 13 2 2 3 2 4" xfId="15979"/>
    <cellStyle name="Normal 2 13 2 2 3 2 4 2" xfId="15980"/>
    <cellStyle name="Normal 2 13 2 2 3 2 5" xfId="15981"/>
    <cellStyle name="Normal 2 13 2 2 3 3" xfId="15982"/>
    <cellStyle name="Normal 2 13 2 2 3 3 2" xfId="15983"/>
    <cellStyle name="Normal 2 13 2 2 3 3 2 2" xfId="15984"/>
    <cellStyle name="Normal 2 13 2 2 3 3 3" xfId="15985"/>
    <cellStyle name="Normal 2 13 2 2 3 4" xfId="15986"/>
    <cellStyle name="Normal 2 13 2 2 3 4 2" xfId="15987"/>
    <cellStyle name="Normal 2 13 2 2 3 4 2 2" xfId="15988"/>
    <cellStyle name="Normal 2 13 2 2 3 4 3" xfId="15989"/>
    <cellStyle name="Normal 2 13 2 2 3 5" xfId="15990"/>
    <cellStyle name="Normal 2 13 2 2 3 5 2" xfId="15991"/>
    <cellStyle name="Normal 2 13 2 2 3 6" xfId="15992"/>
    <cellStyle name="Normal 2 13 2 2 4" xfId="15993"/>
    <cellStyle name="Normal 2 13 2 2 4 2" xfId="15994"/>
    <cellStyle name="Normal 2 13 2 2 4 2 2" xfId="15995"/>
    <cellStyle name="Normal 2 13 2 2 4 2 2 2" xfId="15996"/>
    <cellStyle name="Normal 2 13 2 2 4 2 3" xfId="15997"/>
    <cellStyle name="Normal 2 13 2 2 4 3" xfId="15998"/>
    <cellStyle name="Normal 2 13 2 2 4 3 2" xfId="15999"/>
    <cellStyle name="Normal 2 13 2 2 4 3 2 2" xfId="16000"/>
    <cellStyle name="Normal 2 13 2 2 4 3 3" xfId="16001"/>
    <cellStyle name="Normal 2 13 2 2 4 4" xfId="16002"/>
    <cellStyle name="Normal 2 13 2 2 4 4 2" xfId="16003"/>
    <cellStyle name="Normal 2 13 2 2 4 5" xfId="16004"/>
    <cellStyle name="Normal 2 13 2 2 5" xfId="16005"/>
    <cellStyle name="Normal 2 13 2 2 5 2" xfId="16006"/>
    <cellStyle name="Normal 2 13 2 2 5 2 2" xfId="16007"/>
    <cellStyle name="Normal 2 13 2 2 5 3" xfId="16008"/>
    <cellStyle name="Normal 2 13 2 2 6" xfId="16009"/>
    <cellStyle name="Normal 2 13 2 2 6 2" xfId="16010"/>
    <cellStyle name="Normal 2 13 2 2 6 2 2" xfId="16011"/>
    <cellStyle name="Normal 2 13 2 2 6 3" xfId="16012"/>
    <cellStyle name="Normal 2 13 2 2 7" xfId="16013"/>
    <cellStyle name="Normal 2 13 2 2 7 2" xfId="16014"/>
    <cellStyle name="Normal 2 13 2 2 8" xfId="16015"/>
    <cellStyle name="Normal 2 13 2 3" xfId="16016"/>
    <cellStyle name="Normal 2 13 2 3 2" xfId="16017"/>
    <cellStyle name="Normal 2 13 2 3 2 2" xfId="16018"/>
    <cellStyle name="Normal 2 13 2 3 2 2 2" xfId="16019"/>
    <cellStyle name="Normal 2 13 2 3 2 2 2 2" xfId="16020"/>
    <cellStyle name="Normal 2 13 2 3 2 2 2 2 2" xfId="16021"/>
    <cellStyle name="Normal 2 13 2 3 2 2 2 2 2 2" xfId="16022"/>
    <cellStyle name="Normal 2 13 2 3 2 2 2 2 3" xfId="16023"/>
    <cellStyle name="Normal 2 13 2 3 2 2 2 3" xfId="16024"/>
    <cellStyle name="Normal 2 13 2 3 2 2 2 3 2" xfId="16025"/>
    <cellStyle name="Normal 2 13 2 3 2 2 2 3 2 2" xfId="16026"/>
    <cellStyle name="Normal 2 13 2 3 2 2 2 3 3" xfId="16027"/>
    <cellStyle name="Normal 2 13 2 3 2 2 2 4" xfId="16028"/>
    <cellStyle name="Normal 2 13 2 3 2 2 2 4 2" xfId="16029"/>
    <cellStyle name="Normal 2 13 2 3 2 2 2 5" xfId="16030"/>
    <cellStyle name="Normal 2 13 2 3 2 2 3" xfId="16031"/>
    <cellStyle name="Normal 2 13 2 3 2 2 3 2" xfId="16032"/>
    <cellStyle name="Normal 2 13 2 3 2 2 3 2 2" xfId="16033"/>
    <cellStyle name="Normal 2 13 2 3 2 2 3 3" xfId="16034"/>
    <cellStyle name="Normal 2 13 2 3 2 2 4" xfId="16035"/>
    <cellStyle name="Normal 2 13 2 3 2 2 4 2" xfId="16036"/>
    <cellStyle name="Normal 2 13 2 3 2 2 4 2 2" xfId="16037"/>
    <cellStyle name="Normal 2 13 2 3 2 2 4 3" xfId="16038"/>
    <cellStyle name="Normal 2 13 2 3 2 2 5" xfId="16039"/>
    <cellStyle name="Normal 2 13 2 3 2 2 5 2" xfId="16040"/>
    <cellStyle name="Normal 2 13 2 3 2 2 6" xfId="16041"/>
    <cellStyle name="Normal 2 13 2 3 2 3" xfId="16042"/>
    <cellStyle name="Normal 2 13 2 3 2 3 2" xfId="16043"/>
    <cellStyle name="Normal 2 13 2 3 2 3 2 2" xfId="16044"/>
    <cellStyle name="Normal 2 13 2 3 2 3 2 2 2" xfId="16045"/>
    <cellStyle name="Normal 2 13 2 3 2 3 2 3" xfId="16046"/>
    <cellStyle name="Normal 2 13 2 3 2 3 3" xfId="16047"/>
    <cellStyle name="Normal 2 13 2 3 2 3 3 2" xfId="16048"/>
    <cellStyle name="Normal 2 13 2 3 2 3 3 2 2" xfId="16049"/>
    <cellStyle name="Normal 2 13 2 3 2 3 3 3" xfId="16050"/>
    <cellStyle name="Normal 2 13 2 3 2 3 4" xfId="16051"/>
    <cellStyle name="Normal 2 13 2 3 2 3 4 2" xfId="16052"/>
    <cellStyle name="Normal 2 13 2 3 2 3 5" xfId="16053"/>
    <cellStyle name="Normal 2 13 2 3 2 4" xfId="16054"/>
    <cellStyle name="Normal 2 13 2 3 2 4 2" xfId="16055"/>
    <cellStyle name="Normal 2 13 2 3 2 4 2 2" xfId="16056"/>
    <cellStyle name="Normal 2 13 2 3 2 4 3" xfId="16057"/>
    <cellStyle name="Normal 2 13 2 3 2 5" xfId="16058"/>
    <cellStyle name="Normal 2 13 2 3 2 5 2" xfId="16059"/>
    <cellStyle name="Normal 2 13 2 3 2 5 2 2" xfId="16060"/>
    <cellStyle name="Normal 2 13 2 3 2 5 3" xfId="16061"/>
    <cellStyle name="Normal 2 13 2 3 2 6" xfId="16062"/>
    <cellStyle name="Normal 2 13 2 3 2 6 2" xfId="16063"/>
    <cellStyle name="Normal 2 13 2 3 2 7" xfId="16064"/>
    <cellStyle name="Normal 2 13 2 3 3" xfId="16065"/>
    <cellStyle name="Normal 2 13 2 3 3 2" xfId="16066"/>
    <cellStyle name="Normal 2 13 2 3 3 2 2" xfId="16067"/>
    <cellStyle name="Normal 2 13 2 3 3 2 2 2" xfId="16068"/>
    <cellStyle name="Normal 2 13 2 3 3 2 2 2 2" xfId="16069"/>
    <cellStyle name="Normal 2 13 2 3 3 2 2 3" xfId="16070"/>
    <cellStyle name="Normal 2 13 2 3 3 2 3" xfId="16071"/>
    <cellStyle name="Normal 2 13 2 3 3 2 3 2" xfId="16072"/>
    <cellStyle name="Normal 2 13 2 3 3 2 3 2 2" xfId="16073"/>
    <cellStyle name="Normal 2 13 2 3 3 2 3 3" xfId="16074"/>
    <cellStyle name="Normal 2 13 2 3 3 2 4" xfId="16075"/>
    <cellStyle name="Normal 2 13 2 3 3 2 4 2" xfId="16076"/>
    <cellStyle name="Normal 2 13 2 3 3 2 5" xfId="16077"/>
    <cellStyle name="Normal 2 13 2 3 3 3" xfId="16078"/>
    <cellStyle name="Normal 2 13 2 3 3 3 2" xfId="16079"/>
    <cellStyle name="Normal 2 13 2 3 3 3 2 2" xfId="16080"/>
    <cellStyle name="Normal 2 13 2 3 3 3 3" xfId="16081"/>
    <cellStyle name="Normal 2 13 2 3 3 4" xfId="16082"/>
    <cellStyle name="Normal 2 13 2 3 3 4 2" xfId="16083"/>
    <cellStyle name="Normal 2 13 2 3 3 4 2 2" xfId="16084"/>
    <cellStyle name="Normal 2 13 2 3 3 4 3" xfId="16085"/>
    <cellStyle name="Normal 2 13 2 3 3 5" xfId="16086"/>
    <cellStyle name="Normal 2 13 2 3 3 5 2" xfId="16087"/>
    <cellStyle name="Normal 2 13 2 3 3 6" xfId="16088"/>
    <cellStyle name="Normal 2 13 2 3 4" xfId="16089"/>
    <cellStyle name="Normal 2 13 2 3 4 2" xfId="16090"/>
    <cellStyle name="Normal 2 13 2 3 4 2 2" xfId="16091"/>
    <cellStyle name="Normal 2 13 2 3 4 2 2 2" xfId="16092"/>
    <cellStyle name="Normal 2 13 2 3 4 2 3" xfId="16093"/>
    <cellStyle name="Normal 2 13 2 3 4 3" xfId="16094"/>
    <cellStyle name="Normal 2 13 2 3 4 3 2" xfId="16095"/>
    <cellStyle name="Normal 2 13 2 3 4 3 2 2" xfId="16096"/>
    <cellStyle name="Normal 2 13 2 3 4 3 3" xfId="16097"/>
    <cellStyle name="Normal 2 13 2 3 4 4" xfId="16098"/>
    <cellStyle name="Normal 2 13 2 3 4 4 2" xfId="16099"/>
    <cellStyle name="Normal 2 13 2 3 4 5" xfId="16100"/>
    <cellStyle name="Normal 2 13 2 3 5" xfId="16101"/>
    <cellStyle name="Normal 2 13 2 3 5 2" xfId="16102"/>
    <cellStyle name="Normal 2 13 2 3 5 2 2" xfId="16103"/>
    <cellStyle name="Normal 2 13 2 3 5 3" xfId="16104"/>
    <cellStyle name="Normal 2 13 2 3 6" xfId="16105"/>
    <cellStyle name="Normal 2 13 2 3 6 2" xfId="16106"/>
    <cellStyle name="Normal 2 13 2 3 6 2 2" xfId="16107"/>
    <cellStyle name="Normal 2 13 2 3 6 3" xfId="16108"/>
    <cellStyle name="Normal 2 13 2 3 7" xfId="16109"/>
    <cellStyle name="Normal 2 13 2 3 7 2" xfId="16110"/>
    <cellStyle name="Normal 2 13 2 3 8" xfId="16111"/>
    <cellStyle name="Normal 2 13 2 4" xfId="16112"/>
    <cellStyle name="Normal 2 13 2 4 2" xfId="16113"/>
    <cellStyle name="Normal 2 13 2 4 2 2" xfId="16114"/>
    <cellStyle name="Normal 2 13 2 4 2 2 2" xfId="16115"/>
    <cellStyle name="Normal 2 13 2 4 2 2 2 2" xfId="16116"/>
    <cellStyle name="Normal 2 13 2 4 2 2 2 2 2" xfId="16117"/>
    <cellStyle name="Normal 2 13 2 4 2 2 2 3" xfId="16118"/>
    <cellStyle name="Normal 2 13 2 4 2 2 3" xfId="16119"/>
    <cellStyle name="Normal 2 13 2 4 2 2 3 2" xfId="16120"/>
    <cellStyle name="Normal 2 13 2 4 2 2 3 2 2" xfId="16121"/>
    <cellStyle name="Normal 2 13 2 4 2 2 3 3" xfId="16122"/>
    <cellStyle name="Normal 2 13 2 4 2 2 4" xfId="16123"/>
    <cellStyle name="Normal 2 13 2 4 2 2 4 2" xfId="16124"/>
    <cellStyle name="Normal 2 13 2 4 2 2 5" xfId="16125"/>
    <cellStyle name="Normal 2 13 2 4 2 3" xfId="16126"/>
    <cellStyle name="Normal 2 13 2 4 2 3 2" xfId="16127"/>
    <cellStyle name="Normal 2 13 2 4 2 3 2 2" xfId="16128"/>
    <cellStyle name="Normal 2 13 2 4 2 3 3" xfId="16129"/>
    <cellStyle name="Normal 2 13 2 4 2 4" xfId="16130"/>
    <cellStyle name="Normal 2 13 2 4 2 4 2" xfId="16131"/>
    <cellStyle name="Normal 2 13 2 4 2 4 2 2" xfId="16132"/>
    <cellStyle name="Normal 2 13 2 4 2 4 3" xfId="16133"/>
    <cellStyle name="Normal 2 13 2 4 2 5" xfId="16134"/>
    <cellStyle name="Normal 2 13 2 4 2 5 2" xfId="16135"/>
    <cellStyle name="Normal 2 13 2 4 2 6" xfId="16136"/>
    <cellStyle name="Normal 2 13 2 4 3" xfId="16137"/>
    <cellStyle name="Normal 2 13 2 4 3 2" xfId="16138"/>
    <cellStyle name="Normal 2 13 2 4 3 2 2" xfId="16139"/>
    <cellStyle name="Normal 2 13 2 4 3 2 2 2" xfId="16140"/>
    <cellStyle name="Normal 2 13 2 4 3 2 3" xfId="16141"/>
    <cellStyle name="Normal 2 13 2 4 3 3" xfId="16142"/>
    <cellStyle name="Normal 2 13 2 4 3 3 2" xfId="16143"/>
    <cellStyle name="Normal 2 13 2 4 3 3 2 2" xfId="16144"/>
    <cellStyle name="Normal 2 13 2 4 3 3 3" xfId="16145"/>
    <cellStyle name="Normal 2 13 2 4 3 4" xfId="16146"/>
    <cellStyle name="Normal 2 13 2 4 3 4 2" xfId="16147"/>
    <cellStyle name="Normal 2 13 2 4 3 5" xfId="16148"/>
    <cellStyle name="Normal 2 13 2 4 4" xfId="16149"/>
    <cellStyle name="Normal 2 13 2 4 4 2" xfId="16150"/>
    <cellStyle name="Normal 2 13 2 4 4 2 2" xfId="16151"/>
    <cellStyle name="Normal 2 13 2 4 4 3" xfId="16152"/>
    <cellStyle name="Normal 2 13 2 4 5" xfId="16153"/>
    <cellStyle name="Normal 2 13 2 4 5 2" xfId="16154"/>
    <cellStyle name="Normal 2 13 2 4 5 2 2" xfId="16155"/>
    <cellStyle name="Normal 2 13 2 4 5 3" xfId="16156"/>
    <cellStyle name="Normal 2 13 2 4 6" xfId="16157"/>
    <cellStyle name="Normal 2 13 2 4 6 2" xfId="16158"/>
    <cellStyle name="Normal 2 13 2 4 7" xfId="16159"/>
    <cellStyle name="Normal 2 13 2 5" xfId="16160"/>
    <cellStyle name="Normal 2 13 2 5 2" xfId="16161"/>
    <cellStyle name="Normal 2 13 2 5 2 2" xfId="16162"/>
    <cellStyle name="Normal 2 13 2 5 2 2 2" xfId="16163"/>
    <cellStyle name="Normal 2 13 2 5 2 2 2 2" xfId="16164"/>
    <cellStyle name="Normal 2 13 2 5 2 2 3" xfId="16165"/>
    <cellStyle name="Normal 2 13 2 5 2 3" xfId="16166"/>
    <cellStyle name="Normal 2 13 2 5 2 3 2" xfId="16167"/>
    <cellStyle name="Normal 2 13 2 5 2 3 2 2" xfId="16168"/>
    <cellStyle name="Normal 2 13 2 5 2 3 3" xfId="16169"/>
    <cellStyle name="Normal 2 13 2 5 2 4" xfId="16170"/>
    <cellStyle name="Normal 2 13 2 5 2 4 2" xfId="16171"/>
    <cellStyle name="Normal 2 13 2 5 2 5" xfId="16172"/>
    <cellStyle name="Normal 2 13 2 5 3" xfId="16173"/>
    <cellStyle name="Normal 2 13 2 5 3 2" xfId="16174"/>
    <cellStyle name="Normal 2 13 2 5 3 2 2" xfId="16175"/>
    <cellStyle name="Normal 2 13 2 5 3 3" xfId="16176"/>
    <cellStyle name="Normal 2 13 2 5 4" xfId="16177"/>
    <cellStyle name="Normal 2 13 2 5 4 2" xfId="16178"/>
    <cellStyle name="Normal 2 13 2 5 4 2 2" xfId="16179"/>
    <cellStyle name="Normal 2 13 2 5 4 3" xfId="16180"/>
    <cellStyle name="Normal 2 13 2 5 5" xfId="16181"/>
    <cellStyle name="Normal 2 13 2 5 5 2" xfId="16182"/>
    <cellStyle name="Normal 2 13 2 5 6" xfId="16183"/>
    <cellStyle name="Normal 2 13 2 6" xfId="16184"/>
    <cellStyle name="Normal 2 13 2 6 2" xfId="16185"/>
    <cellStyle name="Normal 2 13 2 6 2 2" xfId="16186"/>
    <cellStyle name="Normal 2 13 2 6 2 2 2" xfId="16187"/>
    <cellStyle name="Normal 2 13 2 6 2 3" xfId="16188"/>
    <cellStyle name="Normal 2 13 2 6 3" xfId="16189"/>
    <cellStyle name="Normal 2 13 2 6 3 2" xfId="16190"/>
    <cellStyle name="Normal 2 13 2 6 3 2 2" xfId="16191"/>
    <cellStyle name="Normal 2 13 2 6 3 3" xfId="16192"/>
    <cellStyle name="Normal 2 13 2 6 4" xfId="16193"/>
    <cellStyle name="Normal 2 13 2 6 4 2" xfId="16194"/>
    <cellStyle name="Normal 2 13 2 6 5" xfId="16195"/>
    <cellStyle name="Normal 2 13 2 7" xfId="16196"/>
    <cellStyle name="Normal 2 13 2 7 2" xfId="16197"/>
    <cellStyle name="Normal 2 13 2 7 2 2" xfId="16198"/>
    <cellStyle name="Normal 2 13 2 7 3" xfId="16199"/>
    <cellStyle name="Normal 2 13 2 8" xfId="16200"/>
    <cellStyle name="Normal 2 13 2 8 2" xfId="16201"/>
    <cellStyle name="Normal 2 13 2 8 2 2" xfId="16202"/>
    <cellStyle name="Normal 2 13 2 8 3" xfId="16203"/>
    <cellStyle name="Normal 2 13 2 9" xfId="16204"/>
    <cellStyle name="Normal 2 13 2 9 2" xfId="16205"/>
    <cellStyle name="Normal 2 13 3" xfId="16206"/>
    <cellStyle name="Normal 2 13 3 2" xfId="16207"/>
    <cellStyle name="Normal 2 13 3 2 2" xfId="16208"/>
    <cellStyle name="Normal 2 13 3 2 2 2" xfId="16209"/>
    <cellStyle name="Normal 2 13 3 2 2 2 2" xfId="16210"/>
    <cellStyle name="Normal 2 13 3 2 2 2 2 2" xfId="16211"/>
    <cellStyle name="Normal 2 13 3 2 2 2 2 2 2" xfId="16212"/>
    <cellStyle name="Normal 2 13 3 2 2 2 2 3" xfId="16213"/>
    <cellStyle name="Normal 2 13 3 2 2 2 3" xfId="16214"/>
    <cellStyle name="Normal 2 13 3 2 2 2 3 2" xfId="16215"/>
    <cellStyle name="Normal 2 13 3 2 2 2 3 2 2" xfId="16216"/>
    <cellStyle name="Normal 2 13 3 2 2 2 3 3" xfId="16217"/>
    <cellStyle name="Normal 2 13 3 2 2 2 4" xfId="16218"/>
    <cellStyle name="Normal 2 13 3 2 2 2 4 2" xfId="16219"/>
    <cellStyle name="Normal 2 13 3 2 2 2 5" xfId="16220"/>
    <cellStyle name="Normal 2 13 3 2 2 3" xfId="16221"/>
    <cellStyle name="Normal 2 13 3 2 2 3 2" xfId="16222"/>
    <cellStyle name="Normal 2 13 3 2 2 3 2 2" xfId="16223"/>
    <cellStyle name="Normal 2 13 3 2 2 3 3" xfId="16224"/>
    <cellStyle name="Normal 2 13 3 2 2 4" xfId="16225"/>
    <cellStyle name="Normal 2 13 3 2 2 4 2" xfId="16226"/>
    <cellStyle name="Normal 2 13 3 2 2 4 2 2" xfId="16227"/>
    <cellStyle name="Normal 2 13 3 2 2 4 3" xfId="16228"/>
    <cellStyle name="Normal 2 13 3 2 2 5" xfId="16229"/>
    <cellStyle name="Normal 2 13 3 2 2 5 2" xfId="16230"/>
    <cellStyle name="Normal 2 13 3 2 2 6" xfId="16231"/>
    <cellStyle name="Normal 2 13 3 2 3" xfId="16232"/>
    <cellStyle name="Normal 2 13 3 2 3 2" xfId="16233"/>
    <cellStyle name="Normal 2 13 3 2 3 2 2" xfId="16234"/>
    <cellStyle name="Normal 2 13 3 2 3 2 2 2" xfId="16235"/>
    <cellStyle name="Normal 2 13 3 2 3 2 3" xfId="16236"/>
    <cellStyle name="Normal 2 13 3 2 3 3" xfId="16237"/>
    <cellStyle name="Normal 2 13 3 2 3 3 2" xfId="16238"/>
    <cellStyle name="Normal 2 13 3 2 3 3 2 2" xfId="16239"/>
    <cellStyle name="Normal 2 13 3 2 3 3 3" xfId="16240"/>
    <cellStyle name="Normal 2 13 3 2 3 4" xfId="16241"/>
    <cellStyle name="Normal 2 13 3 2 3 4 2" xfId="16242"/>
    <cellStyle name="Normal 2 13 3 2 3 5" xfId="16243"/>
    <cellStyle name="Normal 2 13 3 2 4" xfId="16244"/>
    <cellStyle name="Normal 2 13 3 2 4 2" xfId="16245"/>
    <cellStyle name="Normal 2 13 3 2 4 2 2" xfId="16246"/>
    <cellStyle name="Normal 2 13 3 2 4 3" xfId="16247"/>
    <cellStyle name="Normal 2 13 3 2 5" xfId="16248"/>
    <cellStyle name="Normal 2 13 3 2 5 2" xfId="16249"/>
    <cellStyle name="Normal 2 13 3 2 5 2 2" xfId="16250"/>
    <cellStyle name="Normal 2 13 3 2 5 3" xfId="16251"/>
    <cellStyle name="Normal 2 13 3 2 6" xfId="16252"/>
    <cellStyle name="Normal 2 13 3 2 6 2" xfId="16253"/>
    <cellStyle name="Normal 2 13 3 2 7" xfId="16254"/>
    <cellStyle name="Normal 2 13 3 3" xfId="16255"/>
    <cellStyle name="Normal 2 13 3 3 2" xfId="16256"/>
    <cellStyle name="Normal 2 13 3 3 2 2" xfId="16257"/>
    <cellStyle name="Normal 2 13 3 3 2 2 2" xfId="16258"/>
    <cellStyle name="Normal 2 13 3 3 2 2 2 2" xfId="16259"/>
    <cellStyle name="Normal 2 13 3 3 2 2 3" xfId="16260"/>
    <cellStyle name="Normal 2 13 3 3 2 3" xfId="16261"/>
    <cellStyle name="Normal 2 13 3 3 2 3 2" xfId="16262"/>
    <cellStyle name="Normal 2 13 3 3 2 3 2 2" xfId="16263"/>
    <cellStyle name="Normal 2 13 3 3 2 3 3" xfId="16264"/>
    <cellStyle name="Normal 2 13 3 3 2 4" xfId="16265"/>
    <cellStyle name="Normal 2 13 3 3 2 4 2" xfId="16266"/>
    <cellStyle name="Normal 2 13 3 3 2 5" xfId="16267"/>
    <cellStyle name="Normal 2 13 3 3 3" xfId="16268"/>
    <cellStyle name="Normal 2 13 3 3 3 2" xfId="16269"/>
    <cellStyle name="Normal 2 13 3 3 3 2 2" xfId="16270"/>
    <cellStyle name="Normal 2 13 3 3 3 3" xfId="16271"/>
    <cellStyle name="Normal 2 13 3 3 4" xfId="16272"/>
    <cellStyle name="Normal 2 13 3 3 4 2" xfId="16273"/>
    <cellStyle name="Normal 2 13 3 3 4 2 2" xfId="16274"/>
    <cellStyle name="Normal 2 13 3 3 4 3" xfId="16275"/>
    <cellStyle name="Normal 2 13 3 3 5" xfId="16276"/>
    <cellStyle name="Normal 2 13 3 3 5 2" xfId="16277"/>
    <cellStyle name="Normal 2 13 3 3 6" xfId="16278"/>
    <cellStyle name="Normal 2 13 3 4" xfId="16279"/>
    <cellStyle name="Normal 2 13 3 4 2" xfId="16280"/>
    <cellStyle name="Normal 2 13 3 4 2 2" xfId="16281"/>
    <cellStyle name="Normal 2 13 3 4 2 2 2" xfId="16282"/>
    <cellStyle name="Normal 2 13 3 4 2 3" xfId="16283"/>
    <cellStyle name="Normal 2 13 3 4 3" xfId="16284"/>
    <cellStyle name="Normal 2 13 3 4 3 2" xfId="16285"/>
    <cellStyle name="Normal 2 13 3 4 3 2 2" xfId="16286"/>
    <cellStyle name="Normal 2 13 3 4 3 3" xfId="16287"/>
    <cellStyle name="Normal 2 13 3 4 4" xfId="16288"/>
    <cellStyle name="Normal 2 13 3 4 4 2" xfId="16289"/>
    <cellStyle name="Normal 2 13 3 4 5" xfId="16290"/>
    <cellStyle name="Normal 2 13 3 5" xfId="16291"/>
    <cellStyle name="Normal 2 13 3 5 2" xfId="16292"/>
    <cellStyle name="Normal 2 13 3 5 2 2" xfId="16293"/>
    <cellStyle name="Normal 2 13 3 5 3" xfId="16294"/>
    <cellStyle name="Normal 2 13 3 6" xfId="16295"/>
    <cellStyle name="Normal 2 13 3 6 2" xfId="16296"/>
    <cellStyle name="Normal 2 13 3 6 2 2" xfId="16297"/>
    <cellStyle name="Normal 2 13 3 6 3" xfId="16298"/>
    <cellStyle name="Normal 2 13 3 7" xfId="16299"/>
    <cellStyle name="Normal 2 13 3 7 2" xfId="16300"/>
    <cellStyle name="Normal 2 13 3 8" xfId="16301"/>
    <cellStyle name="Normal 2 13 4" xfId="16302"/>
    <cellStyle name="Normal 2 13 4 2" xfId="16303"/>
    <cellStyle name="Normal 2 13 4 2 2" xfId="16304"/>
    <cellStyle name="Normal 2 13 4 2 2 2" xfId="16305"/>
    <cellStyle name="Normal 2 13 4 2 2 2 2" xfId="16306"/>
    <cellStyle name="Normal 2 13 4 2 2 2 2 2" xfId="16307"/>
    <cellStyle name="Normal 2 13 4 2 2 2 2 2 2" xfId="16308"/>
    <cellStyle name="Normal 2 13 4 2 2 2 2 3" xfId="16309"/>
    <cellStyle name="Normal 2 13 4 2 2 2 3" xfId="16310"/>
    <cellStyle name="Normal 2 13 4 2 2 2 3 2" xfId="16311"/>
    <cellStyle name="Normal 2 13 4 2 2 2 3 2 2" xfId="16312"/>
    <cellStyle name="Normal 2 13 4 2 2 2 3 3" xfId="16313"/>
    <cellStyle name="Normal 2 13 4 2 2 2 4" xfId="16314"/>
    <cellStyle name="Normal 2 13 4 2 2 2 4 2" xfId="16315"/>
    <cellStyle name="Normal 2 13 4 2 2 2 5" xfId="16316"/>
    <cellStyle name="Normal 2 13 4 2 2 3" xfId="16317"/>
    <cellStyle name="Normal 2 13 4 2 2 3 2" xfId="16318"/>
    <cellStyle name="Normal 2 13 4 2 2 3 2 2" xfId="16319"/>
    <cellStyle name="Normal 2 13 4 2 2 3 3" xfId="16320"/>
    <cellStyle name="Normal 2 13 4 2 2 4" xfId="16321"/>
    <cellStyle name="Normal 2 13 4 2 2 4 2" xfId="16322"/>
    <cellStyle name="Normal 2 13 4 2 2 4 2 2" xfId="16323"/>
    <cellStyle name="Normal 2 13 4 2 2 4 3" xfId="16324"/>
    <cellStyle name="Normal 2 13 4 2 2 5" xfId="16325"/>
    <cellStyle name="Normal 2 13 4 2 2 5 2" xfId="16326"/>
    <cellStyle name="Normal 2 13 4 2 2 6" xfId="16327"/>
    <cellStyle name="Normal 2 13 4 2 3" xfId="16328"/>
    <cellStyle name="Normal 2 13 4 2 3 2" xfId="16329"/>
    <cellStyle name="Normal 2 13 4 2 3 2 2" xfId="16330"/>
    <cellStyle name="Normal 2 13 4 2 3 2 2 2" xfId="16331"/>
    <cellStyle name="Normal 2 13 4 2 3 2 3" xfId="16332"/>
    <cellStyle name="Normal 2 13 4 2 3 3" xfId="16333"/>
    <cellStyle name="Normal 2 13 4 2 3 3 2" xfId="16334"/>
    <cellStyle name="Normal 2 13 4 2 3 3 2 2" xfId="16335"/>
    <cellStyle name="Normal 2 13 4 2 3 3 3" xfId="16336"/>
    <cellStyle name="Normal 2 13 4 2 3 4" xfId="16337"/>
    <cellStyle name="Normal 2 13 4 2 3 4 2" xfId="16338"/>
    <cellStyle name="Normal 2 13 4 2 3 5" xfId="16339"/>
    <cellStyle name="Normal 2 13 4 2 4" xfId="16340"/>
    <cellStyle name="Normal 2 13 4 2 4 2" xfId="16341"/>
    <cellStyle name="Normal 2 13 4 2 4 2 2" xfId="16342"/>
    <cellStyle name="Normal 2 13 4 2 4 3" xfId="16343"/>
    <cellStyle name="Normal 2 13 4 2 5" xfId="16344"/>
    <cellStyle name="Normal 2 13 4 2 5 2" xfId="16345"/>
    <cellStyle name="Normal 2 13 4 2 5 2 2" xfId="16346"/>
    <cellStyle name="Normal 2 13 4 2 5 3" xfId="16347"/>
    <cellStyle name="Normal 2 13 4 2 6" xfId="16348"/>
    <cellStyle name="Normal 2 13 4 2 6 2" xfId="16349"/>
    <cellStyle name="Normal 2 13 4 2 7" xfId="16350"/>
    <cellStyle name="Normal 2 13 4 3" xfId="16351"/>
    <cellStyle name="Normal 2 13 4 3 2" xfId="16352"/>
    <cellStyle name="Normal 2 13 4 3 2 2" xfId="16353"/>
    <cellStyle name="Normal 2 13 4 3 2 2 2" xfId="16354"/>
    <cellStyle name="Normal 2 13 4 3 2 2 2 2" xfId="16355"/>
    <cellStyle name="Normal 2 13 4 3 2 2 3" xfId="16356"/>
    <cellStyle name="Normal 2 13 4 3 2 3" xfId="16357"/>
    <cellStyle name="Normal 2 13 4 3 2 3 2" xfId="16358"/>
    <cellStyle name="Normal 2 13 4 3 2 3 2 2" xfId="16359"/>
    <cellStyle name="Normal 2 13 4 3 2 3 3" xfId="16360"/>
    <cellStyle name="Normal 2 13 4 3 2 4" xfId="16361"/>
    <cellStyle name="Normal 2 13 4 3 2 4 2" xfId="16362"/>
    <cellStyle name="Normal 2 13 4 3 2 5" xfId="16363"/>
    <cellStyle name="Normal 2 13 4 3 3" xfId="16364"/>
    <cellStyle name="Normal 2 13 4 3 3 2" xfId="16365"/>
    <cellStyle name="Normal 2 13 4 3 3 2 2" xfId="16366"/>
    <cellStyle name="Normal 2 13 4 3 3 3" xfId="16367"/>
    <cellStyle name="Normal 2 13 4 3 4" xfId="16368"/>
    <cellStyle name="Normal 2 13 4 3 4 2" xfId="16369"/>
    <cellStyle name="Normal 2 13 4 3 4 2 2" xfId="16370"/>
    <cellStyle name="Normal 2 13 4 3 4 3" xfId="16371"/>
    <cellStyle name="Normal 2 13 4 3 5" xfId="16372"/>
    <cellStyle name="Normal 2 13 4 3 5 2" xfId="16373"/>
    <cellStyle name="Normal 2 13 4 3 6" xfId="16374"/>
    <cellStyle name="Normal 2 13 4 4" xfId="16375"/>
    <cellStyle name="Normal 2 13 4 4 2" xfId="16376"/>
    <cellStyle name="Normal 2 13 4 4 2 2" xfId="16377"/>
    <cellStyle name="Normal 2 13 4 4 2 2 2" xfId="16378"/>
    <cellStyle name="Normal 2 13 4 4 2 3" xfId="16379"/>
    <cellStyle name="Normal 2 13 4 4 3" xfId="16380"/>
    <cellStyle name="Normal 2 13 4 4 3 2" xfId="16381"/>
    <cellStyle name="Normal 2 13 4 4 3 2 2" xfId="16382"/>
    <cellStyle name="Normal 2 13 4 4 3 3" xfId="16383"/>
    <cellStyle name="Normal 2 13 4 4 4" xfId="16384"/>
    <cellStyle name="Normal 2 13 4 4 4 2" xfId="16385"/>
    <cellStyle name="Normal 2 13 4 4 5" xfId="16386"/>
    <cellStyle name="Normal 2 13 4 5" xfId="16387"/>
    <cellStyle name="Normal 2 13 4 5 2" xfId="16388"/>
    <cellStyle name="Normal 2 13 4 5 2 2" xfId="16389"/>
    <cellStyle name="Normal 2 13 4 5 3" xfId="16390"/>
    <cellStyle name="Normal 2 13 4 6" xfId="16391"/>
    <cellStyle name="Normal 2 13 4 6 2" xfId="16392"/>
    <cellStyle name="Normal 2 13 4 6 2 2" xfId="16393"/>
    <cellStyle name="Normal 2 13 4 6 3" xfId="16394"/>
    <cellStyle name="Normal 2 13 4 7" xfId="16395"/>
    <cellStyle name="Normal 2 13 4 7 2" xfId="16396"/>
    <cellStyle name="Normal 2 13 4 8" xfId="16397"/>
    <cellStyle name="Normal 2 13 5" xfId="16398"/>
    <cellStyle name="Normal 2 13 5 2" xfId="16399"/>
    <cellStyle name="Normal 2 13 5 2 2" xfId="16400"/>
    <cellStyle name="Normal 2 13 5 2 2 2" xfId="16401"/>
    <cellStyle name="Normal 2 13 5 2 2 2 2" xfId="16402"/>
    <cellStyle name="Normal 2 13 5 2 2 2 2 2" xfId="16403"/>
    <cellStyle name="Normal 2 13 5 2 2 2 3" xfId="16404"/>
    <cellStyle name="Normal 2 13 5 2 2 3" xfId="16405"/>
    <cellStyle name="Normal 2 13 5 2 2 3 2" xfId="16406"/>
    <cellStyle name="Normal 2 13 5 2 2 3 2 2" xfId="16407"/>
    <cellStyle name="Normal 2 13 5 2 2 3 3" xfId="16408"/>
    <cellStyle name="Normal 2 13 5 2 2 4" xfId="16409"/>
    <cellStyle name="Normal 2 13 5 2 2 4 2" xfId="16410"/>
    <cellStyle name="Normal 2 13 5 2 2 5" xfId="16411"/>
    <cellStyle name="Normal 2 13 5 2 3" xfId="16412"/>
    <cellStyle name="Normal 2 13 5 2 3 2" xfId="16413"/>
    <cellStyle name="Normal 2 13 5 2 3 2 2" xfId="16414"/>
    <cellStyle name="Normal 2 13 5 2 3 3" xfId="16415"/>
    <cellStyle name="Normal 2 13 5 2 4" xfId="16416"/>
    <cellStyle name="Normal 2 13 5 2 4 2" xfId="16417"/>
    <cellStyle name="Normal 2 13 5 2 4 2 2" xfId="16418"/>
    <cellStyle name="Normal 2 13 5 2 4 3" xfId="16419"/>
    <cellStyle name="Normal 2 13 5 2 5" xfId="16420"/>
    <cellStyle name="Normal 2 13 5 2 5 2" xfId="16421"/>
    <cellStyle name="Normal 2 13 5 2 6" xfId="16422"/>
    <cellStyle name="Normal 2 13 5 3" xfId="16423"/>
    <cellStyle name="Normal 2 13 5 3 2" xfId="16424"/>
    <cellStyle name="Normal 2 13 5 3 2 2" xfId="16425"/>
    <cellStyle name="Normal 2 13 5 3 2 2 2" xfId="16426"/>
    <cellStyle name="Normal 2 13 5 3 2 3" xfId="16427"/>
    <cellStyle name="Normal 2 13 5 3 3" xfId="16428"/>
    <cellStyle name="Normal 2 13 5 3 3 2" xfId="16429"/>
    <cellStyle name="Normal 2 13 5 3 3 2 2" xfId="16430"/>
    <cellStyle name="Normal 2 13 5 3 3 3" xfId="16431"/>
    <cellStyle name="Normal 2 13 5 3 4" xfId="16432"/>
    <cellStyle name="Normal 2 13 5 3 4 2" xfId="16433"/>
    <cellStyle name="Normal 2 13 5 3 5" xfId="16434"/>
    <cellStyle name="Normal 2 13 5 4" xfId="16435"/>
    <cellStyle name="Normal 2 13 5 4 2" xfId="16436"/>
    <cellStyle name="Normal 2 13 5 4 2 2" xfId="16437"/>
    <cellStyle name="Normal 2 13 5 4 3" xfId="16438"/>
    <cellStyle name="Normal 2 13 5 5" xfId="16439"/>
    <cellStyle name="Normal 2 13 5 5 2" xfId="16440"/>
    <cellStyle name="Normal 2 13 5 5 2 2" xfId="16441"/>
    <cellStyle name="Normal 2 13 5 5 3" xfId="16442"/>
    <cellStyle name="Normal 2 13 5 6" xfId="16443"/>
    <cellStyle name="Normal 2 13 5 6 2" xfId="16444"/>
    <cellStyle name="Normal 2 13 5 7" xfId="16445"/>
    <cellStyle name="Normal 2 13 6" xfId="16446"/>
    <cellStyle name="Normal 2 13 6 2" xfId="16447"/>
    <cellStyle name="Normal 2 13 6 2 2" xfId="16448"/>
    <cellStyle name="Normal 2 13 6 2 2 2" xfId="16449"/>
    <cellStyle name="Normal 2 13 6 2 2 2 2" xfId="16450"/>
    <cellStyle name="Normal 2 13 6 2 2 3" xfId="16451"/>
    <cellStyle name="Normal 2 13 6 2 3" xfId="16452"/>
    <cellStyle name="Normal 2 13 6 2 3 2" xfId="16453"/>
    <cellStyle name="Normal 2 13 6 2 3 2 2" xfId="16454"/>
    <cellStyle name="Normal 2 13 6 2 3 3" xfId="16455"/>
    <cellStyle name="Normal 2 13 6 2 4" xfId="16456"/>
    <cellStyle name="Normal 2 13 6 2 4 2" xfId="16457"/>
    <cellStyle name="Normal 2 13 6 2 5" xfId="16458"/>
    <cellStyle name="Normal 2 13 6 3" xfId="16459"/>
    <cellStyle name="Normal 2 13 6 3 2" xfId="16460"/>
    <cellStyle name="Normal 2 13 6 3 2 2" xfId="16461"/>
    <cellStyle name="Normal 2 13 6 3 3" xfId="16462"/>
    <cellStyle name="Normal 2 13 6 4" xfId="16463"/>
    <cellStyle name="Normal 2 13 6 4 2" xfId="16464"/>
    <cellStyle name="Normal 2 13 6 4 2 2" xfId="16465"/>
    <cellStyle name="Normal 2 13 6 4 3" xfId="16466"/>
    <cellStyle name="Normal 2 13 6 5" xfId="16467"/>
    <cellStyle name="Normal 2 13 6 5 2" xfId="16468"/>
    <cellStyle name="Normal 2 13 6 6" xfId="16469"/>
    <cellStyle name="Normal 2 13 7" xfId="16470"/>
    <cellStyle name="Normal 2 13 7 2" xfId="16471"/>
    <cellStyle name="Normal 2 13 7 2 2" xfId="16472"/>
    <cellStyle name="Normal 2 13 7 2 2 2" xfId="16473"/>
    <cellStyle name="Normal 2 13 7 2 3" xfId="16474"/>
    <cellStyle name="Normal 2 13 7 3" xfId="16475"/>
    <cellStyle name="Normal 2 13 7 3 2" xfId="16476"/>
    <cellStyle name="Normal 2 13 7 3 2 2" xfId="16477"/>
    <cellStyle name="Normal 2 13 7 3 3" xfId="16478"/>
    <cellStyle name="Normal 2 13 7 4" xfId="16479"/>
    <cellStyle name="Normal 2 13 7 4 2" xfId="16480"/>
    <cellStyle name="Normal 2 13 7 5" xfId="16481"/>
    <cellStyle name="Normal 2 13 8" xfId="16482"/>
    <cellStyle name="Normal 2 13 8 2" xfId="16483"/>
    <cellStyle name="Normal 2 13 8 2 2" xfId="16484"/>
    <cellStyle name="Normal 2 13 8 3" xfId="16485"/>
    <cellStyle name="Normal 2 13 9" xfId="16486"/>
    <cellStyle name="Normal 2 13 9 2" xfId="16487"/>
    <cellStyle name="Normal 2 13 9 2 2" xfId="16488"/>
    <cellStyle name="Normal 2 13 9 3" xfId="16489"/>
    <cellStyle name="Normal 2 14" xfId="16490"/>
    <cellStyle name="Normal 2 14 10" xfId="16491"/>
    <cellStyle name="Normal 2 14 10 2" xfId="16492"/>
    <cellStyle name="Normal 2 14 11" xfId="16493"/>
    <cellStyle name="Normal 2 14 2" xfId="16494"/>
    <cellStyle name="Normal 2 14 2 10" xfId="16495"/>
    <cellStyle name="Normal 2 14 2 2" xfId="16496"/>
    <cellStyle name="Normal 2 14 2 2 2" xfId="16497"/>
    <cellStyle name="Normal 2 14 2 2 2 2" xfId="16498"/>
    <cellStyle name="Normal 2 14 2 2 2 2 2" xfId="16499"/>
    <cellStyle name="Normal 2 14 2 2 2 2 2 2" xfId="16500"/>
    <cellStyle name="Normal 2 14 2 2 2 2 2 2 2" xfId="16501"/>
    <cellStyle name="Normal 2 14 2 2 2 2 2 2 2 2" xfId="16502"/>
    <cellStyle name="Normal 2 14 2 2 2 2 2 2 3" xfId="16503"/>
    <cellStyle name="Normal 2 14 2 2 2 2 2 3" xfId="16504"/>
    <cellStyle name="Normal 2 14 2 2 2 2 2 3 2" xfId="16505"/>
    <cellStyle name="Normal 2 14 2 2 2 2 2 3 2 2" xfId="16506"/>
    <cellStyle name="Normal 2 14 2 2 2 2 2 3 3" xfId="16507"/>
    <cellStyle name="Normal 2 14 2 2 2 2 2 4" xfId="16508"/>
    <cellStyle name="Normal 2 14 2 2 2 2 2 4 2" xfId="16509"/>
    <cellStyle name="Normal 2 14 2 2 2 2 2 5" xfId="16510"/>
    <cellStyle name="Normal 2 14 2 2 2 2 3" xfId="16511"/>
    <cellStyle name="Normal 2 14 2 2 2 2 3 2" xfId="16512"/>
    <cellStyle name="Normal 2 14 2 2 2 2 3 2 2" xfId="16513"/>
    <cellStyle name="Normal 2 14 2 2 2 2 3 3" xfId="16514"/>
    <cellStyle name="Normal 2 14 2 2 2 2 4" xfId="16515"/>
    <cellStyle name="Normal 2 14 2 2 2 2 4 2" xfId="16516"/>
    <cellStyle name="Normal 2 14 2 2 2 2 4 2 2" xfId="16517"/>
    <cellStyle name="Normal 2 14 2 2 2 2 4 3" xfId="16518"/>
    <cellStyle name="Normal 2 14 2 2 2 2 5" xfId="16519"/>
    <cellStyle name="Normal 2 14 2 2 2 2 5 2" xfId="16520"/>
    <cellStyle name="Normal 2 14 2 2 2 2 6" xfId="16521"/>
    <cellStyle name="Normal 2 14 2 2 2 3" xfId="16522"/>
    <cellStyle name="Normal 2 14 2 2 2 3 2" xfId="16523"/>
    <cellStyle name="Normal 2 14 2 2 2 3 2 2" xfId="16524"/>
    <cellStyle name="Normal 2 14 2 2 2 3 2 2 2" xfId="16525"/>
    <cellStyle name="Normal 2 14 2 2 2 3 2 3" xfId="16526"/>
    <cellStyle name="Normal 2 14 2 2 2 3 3" xfId="16527"/>
    <cellStyle name="Normal 2 14 2 2 2 3 3 2" xfId="16528"/>
    <cellStyle name="Normal 2 14 2 2 2 3 3 2 2" xfId="16529"/>
    <cellStyle name="Normal 2 14 2 2 2 3 3 3" xfId="16530"/>
    <cellStyle name="Normal 2 14 2 2 2 3 4" xfId="16531"/>
    <cellStyle name="Normal 2 14 2 2 2 3 4 2" xfId="16532"/>
    <cellStyle name="Normal 2 14 2 2 2 3 5" xfId="16533"/>
    <cellStyle name="Normal 2 14 2 2 2 4" xfId="16534"/>
    <cellStyle name="Normal 2 14 2 2 2 4 2" xfId="16535"/>
    <cellStyle name="Normal 2 14 2 2 2 4 2 2" xfId="16536"/>
    <cellStyle name="Normal 2 14 2 2 2 4 3" xfId="16537"/>
    <cellStyle name="Normal 2 14 2 2 2 5" xfId="16538"/>
    <cellStyle name="Normal 2 14 2 2 2 5 2" xfId="16539"/>
    <cellStyle name="Normal 2 14 2 2 2 5 2 2" xfId="16540"/>
    <cellStyle name="Normal 2 14 2 2 2 5 3" xfId="16541"/>
    <cellStyle name="Normal 2 14 2 2 2 6" xfId="16542"/>
    <cellStyle name="Normal 2 14 2 2 2 6 2" xfId="16543"/>
    <cellStyle name="Normal 2 14 2 2 2 7" xfId="16544"/>
    <cellStyle name="Normal 2 14 2 2 3" xfId="16545"/>
    <cellStyle name="Normal 2 14 2 2 3 2" xfId="16546"/>
    <cellStyle name="Normal 2 14 2 2 3 2 2" xfId="16547"/>
    <cellStyle name="Normal 2 14 2 2 3 2 2 2" xfId="16548"/>
    <cellStyle name="Normal 2 14 2 2 3 2 2 2 2" xfId="16549"/>
    <cellStyle name="Normal 2 14 2 2 3 2 2 3" xfId="16550"/>
    <cellStyle name="Normal 2 14 2 2 3 2 3" xfId="16551"/>
    <cellStyle name="Normal 2 14 2 2 3 2 3 2" xfId="16552"/>
    <cellStyle name="Normal 2 14 2 2 3 2 3 2 2" xfId="16553"/>
    <cellStyle name="Normal 2 14 2 2 3 2 3 3" xfId="16554"/>
    <cellStyle name="Normal 2 14 2 2 3 2 4" xfId="16555"/>
    <cellStyle name="Normal 2 14 2 2 3 2 4 2" xfId="16556"/>
    <cellStyle name="Normal 2 14 2 2 3 2 5" xfId="16557"/>
    <cellStyle name="Normal 2 14 2 2 3 3" xfId="16558"/>
    <cellStyle name="Normal 2 14 2 2 3 3 2" xfId="16559"/>
    <cellStyle name="Normal 2 14 2 2 3 3 2 2" xfId="16560"/>
    <cellStyle name="Normal 2 14 2 2 3 3 3" xfId="16561"/>
    <cellStyle name="Normal 2 14 2 2 3 4" xfId="16562"/>
    <cellStyle name="Normal 2 14 2 2 3 4 2" xfId="16563"/>
    <cellStyle name="Normal 2 14 2 2 3 4 2 2" xfId="16564"/>
    <cellStyle name="Normal 2 14 2 2 3 4 3" xfId="16565"/>
    <cellStyle name="Normal 2 14 2 2 3 5" xfId="16566"/>
    <cellStyle name="Normal 2 14 2 2 3 5 2" xfId="16567"/>
    <cellStyle name="Normal 2 14 2 2 3 6" xfId="16568"/>
    <cellStyle name="Normal 2 14 2 2 4" xfId="16569"/>
    <cellStyle name="Normal 2 14 2 2 4 2" xfId="16570"/>
    <cellStyle name="Normal 2 14 2 2 4 2 2" xfId="16571"/>
    <cellStyle name="Normal 2 14 2 2 4 2 2 2" xfId="16572"/>
    <cellStyle name="Normal 2 14 2 2 4 2 3" xfId="16573"/>
    <cellStyle name="Normal 2 14 2 2 4 3" xfId="16574"/>
    <cellStyle name="Normal 2 14 2 2 4 3 2" xfId="16575"/>
    <cellStyle name="Normal 2 14 2 2 4 3 2 2" xfId="16576"/>
    <cellStyle name="Normal 2 14 2 2 4 3 3" xfId="16577"/>
    <cellStyle name="Normal 2 14 2 2 4 4" xfId="16578"/>
    <cellStyle name="Normal 2 14 2 2 4 4 2" xfId="16579"/>
    <cellStyle name="Normal 2 14 2 2 4 5" xfId="16580"/>
    <cellStyle name="Normal 2 14 2 2 5" xfId="16581"/>
    <cellStyle name="Normal 2 14 2 2 5 2" xfId="16582"/>
    <cellStyle name="Normal 2 14 2 2 5 2 2" xfId="16583"/>
    <cellStyle name="Normal 2 14 2 2 5 3" xfId="16584"/>
    <cellStyle name="Normal 2 14 2 2 6" xfId="16585"/>
    <cellStyle name="Normal 2 14 2 2 6 2" xfId="16586"/>
    <cellStyle name="Normal 2 14 2 2 6 2 2" xfId="16587"/>
    <cellStyle name="Normal 2 14 2 2 6 3" xfId="16588"/>
    <cellStyle name="Normal 2 14 2 2 7" xfId="16589"/>
    <cellStyle name="Normal 2 14 2 2 7 2" xfId="16590"/>
    <cellStyle name="Normal 2 14 2 2 8" xfId="16591"/>
    <cellStyle name="Normal 2 14 2 3" xfId="16592"/>
    <cellStyle name="Normal 2 14 2 3 2" xfId="16593"/>
    <cellStyle name="Normal 2 14 2 3 2 2" xfId="16594"/>
    <cellStyle name="Normal 2 14 2 3 2 2 2" xfId="16595"/>
    <cellStyle name="Normal 2 14 2 3 2 2 2 2" xfId="16596"/>
    <cellStyle name="Normal 2 14 2 3 2 2 2 2 2" xfId="16597"/>
    <cellStyle name="Normal 2 14 2 3 2 2 2 2 2 2" xfId="16598"/>
    <cellStyle name="Normal 2 14 2 3 2 2 2 2 3" xfId="16599"/>
    <cellStyle name="Normal 2 14 2 3 2 2 2 3" xfId="16600"/>
    <cellStyle name="Normal 2 14 2 3 2 2 2 3 2" xfId="16601"/>
    <cellStyle name="Normal 2 14 2 3 2 2 2 3 2 2" xfId="16602"/>
    <cellStyle name="Normal 2 14 2 3 2 2 2 3 3" xfId="16603"/>
    <cellStyle name="Normal 2 14 2 3 2 2 2 4" xfId="16604"/>
    <cellStyle name="Normal 2 14 2 3 2 2 2 4 2" xfId="16605"/>
    <cellStyle name="Normal 2 14 2 3 2 2 2 5" xfId="16606"/>
    <cellStyle name="Normal 2 14 2 3 2 2 3" xfId="16607"/>
    <cellStyle name="Normal 2 14 2 3 2 2 3 2" xfId="16608"/>
    <cellStyle name="Normal 2 14 2 3 2 2 3 2 2" xfId="16609"/>
    <cellStyle name="Normal 2 14 2 3 2 2 3 3" xfId="16610"/>
    <cellStyle name="Normal 2 14 2 3 2 2 4" xfId="16611"/>
    <cellStyle name="Normal 2 14 2 3 2 2 4 2" xfId="16612"/>
    <cellStyle name="Normal 2 14 2 3 2 2 4 2 2" xfId="16613"/>
    <cellStyle name="Normal 2 14 2 3 2 2 4 3" xfId="16614"/>
    <cellStyle name="Normal 2 14 2 3 2 2 5" xfId="16615"/>
    <cellStyle name="Normal 2 14 2 3 2 2 5 2" xfId="16616"/>
    <cellStyle name="Normal 2 14 2 3 2 2 6" xfId="16617"/>
    <cellStyle name="Normal 2 14 2 3 2 3" xfId="16618"/>
    <cellStyle name="Normal 2 14 2 3 2 3 2" xfId="16619"/>
    <cellStyle name="Normal 2 14 2 3 2 3 2 2" xfId="16620"/>
    <cellStyle name="Normal 2 14 2 3 2 3 2 2 2" xfId="16621"/>
    <cellStyle name="Normal 2 14 2 3 2 3 2 3" xfId="16622"/>
    <cellStyle name="Normal 2 14 2 3 2 3 3" xfId="16623"/>
    <cellStyle name="Normal 2 14 2 3 2 3 3 2" xfId="16624"/>
    <cellStyle name="Normal 2 14 2 3 2 3 3 2 2" xfId="16625"/>
    <cellStyle name="Normal 2 14 2 3 2 3 3 3" xfId="16626"/>
    <cellStyle name="Normal 2 14 2 3 2 3 4" xfId="16627"/>
    <cellStyle name="Normal 2 14 2 3 2 3 4 2" xfId="16628"/>
    <cellStyle name="Normal 2 14 2 3 2 3 5" xfId="16629"/>
    <cellStyle name="Normal 2 14 2 3 2 4" xfId="16630"/>
    <cellStyle name="Normal 2 14 2 3 2 4 2" xfId="16631"/>
    <cellStyle name="Normal 2 14 2 3 2 4 2 2" xfId="16632"/>
    <cellStyle name="Normal 2 14 2 3 2 4 3" xfId="16633"/>
    <cellStyle name="Normal 2 14 2 3 2 5" xfId="16634"/>
    <cellStyle name="Normal 2 14 2 3 2 5 2" xfId="16635"/>
    <cellStyle name="Normal 2 14 2 3 2 5 2 2" xfId="16636"/>
    <cellStyle name="Normal 2 14 2 3 2 5 3" xfId="16637"/>
    <cellStyle name="Normal 2 14 2 3 2 6" xfId="16638"/>
    <cellStyle name="Normal 2 14 2 3 2 6 2" xfId="16639"/>
    <cellStyle name="Normal 2 14 2 3 2 7" xfId="16640"/>
    <cellStyle name="Normal 2 14 2 3 3" xfId="16641"/>
    <cellStyle name="Normal 2 14 2 3 3 2" xfId="16642"/>
    <cellStyle name="Normal 2 14 2 3 3 2 2" xfId="16643"/>
    <cellStyle name="Normal 2 14 2 3 3 2 2 2" xfId="16644"/>
    <cellStyle name="Normal 2 14 2 3 3 2 2 2 2" xfId="16645"/>
    <cellStyle name="Normal 2 14 2 3 3 2 2 3" xfId="16646"/>
    <cellStyle name="Normal 2 14 2 3 3 2 3" xfId="16647"/>
    <cellStyle name="Normal 2 14 2 3 3 2 3 2" xfId="16648"/>
    <cellStyle name="Normal 2 14 2 3 3 2 3 2 2" xfId="16649"/>
    <cellStyle name="Normal 2 14 2 3 3 2 3 3" xfId="16650"/>
    <cellStyle name="Normal 2 14 2 3 3 2 4" xfId="16651"/>
    <cellStyle name="Normal 2 14 2 3 3 2 4 2" xfId="16652"/>
    <cellStyle name="Normal 2 14 2 3 3 2 5" xfId="16653"/>
    <cellStyle name="Normal 2 14 2 3 3 3" xfId="16654"/>
    <cellStyle name="Normal 2 14 2 3 3 3 2" xfId="16655"/>
    <cellStyle name="Normal 2 14 2 3 3 3 2 2" xfId="16656"/>
    <cellStyle name="Normal 2 14 2 3 3 3 3" xfId="16657"/>
    <cellStyle name="Normal 2 14 2 3 3 4" xfId="16658"/>
    <cellStyle name="Normal 2 14 2 3 3 4 2" xfId="16659"/>
    <cellStyle name="Normal 2 14 2 3 3 4 2 2" xfId="16660"/>
    <cellStyle name="Normal 2 14 2 3 3 4 3" xfId="16661"/>
    <cellStyle name="Normal 2 14 2 3 3 5" xfId="16662"/>
    <cellStyle name="Normal 2 14 2 3 3 5 2" xfId="16663"/>
    <cellStyle name="Normal 2 14 2 3 3 6" xfId="16664"/>
    <cellStyle name="Normal 2 14 2 3 4" xfId="16665"/>
    <cellStyle name="Normal 2 14 2 3 4 2" xfId="16666"/>
    <cellStyle name="Normal 2 14 2 3 4 2 2" xfId="16667"/>
    <cellStyle name="Normal 2 14 2 3 4 2 2 2" xfId="16668"/>
    <cellStyle name="Normal 2 14 2 3 4 2 3" xfId="16669"/>
    <cellStyle name="Normal 2 14 2 3 4 3" xfId="16670"/>
    <cellStyle name="Normal 2 14 2 3 4 3 2" xfId="16671"/>
    <cellStyle name="Normal 2 14 2 3 4 3 2 2" xfId="16672"/>
    <cellStyle name="Normal 2 14 2 3 4 3 3" xfId="16673"/>
    <cellStyle name="Normal 2 14 2 3 4 4" xfId="16674"/>
    <cellStyle name="Normal 2 14 2 3 4 4 2" xfId="16675"/>
    <cellStyle name="Normal 2 14 2 3 4 5" xfId="16676"/>
    <cellStyle name="Normal 2 14 2 3 5" xfId="16677"/>
    <cellStyle name="Normal 2 14 2 3 5 2" xfId="16678"/>
    <cellStyle name="Normal 2 14 2 3 5 2 2" xfId="16679"/>
    <cellStyle name="Normal 2 14 2 3 5 3" xfId="16680"/>
    <cellStyle name="Normal 2 14 2 3 6" xfId="16681"/>
    <cellStyle name="Normal 2 14 2 3 6 2" xfId="16682"/>
    <cellStyle name="Normal 2 14 2 3 6 2 2" xfId="16683"/>
    <cellStyle name="Normal 2 14 2 3 6 3" xfId="16684"/>
    <cellStyle name="Normal 2 14 2 3 7" xfId="16685"/>
    <cellStyle name="Normal 2 14 2 3 7 2" xfId="16686"/>
    <cellStyle name="Normal 2 14 2 3 8" xfId="16687"/>
    <cellStyle name="Normal 2 14 2 4" xfId="16688"/>
    <cellStyle name="Normal 2 14 2 4 2" xfId="16689"/>
    <cellStyle name="Normal 2 14 2 4 2 2" xfId="16690"/>
    <cellStyle name="Normal 2 14 2 4 2 2 2" xfId="16691"/>
    <cellStyle name="Normal 2 14 2 4 2 2 2 2" xfId="16692"/>
    <cellStyle name="Normal 2 14 2 4 2 2 2 2 2" xfId="16693"/>
    <cellStyle name="Normal 2 14 2 4 2 2 2 3" xfId="16694"/>
    <cellStyle name="Normal 2 14 2 4 2 2 3" xfId="16695"/>
    <cellStyle name="Normal 2 14 2 4 2 2 3 2" xfId="16696"/>
    <cellStyle name="Normal 2 14 2 4 2 2 3 2 2" xfId="16697"/>
    <cellStyle name="Normal 2 14 2 4 2 2 3 3" xfId="16698"/>
    <cellStyle name="Normal 2 14 2 4 2 2 4" xfId="16699"/>
    <cellStyle name="Normal 2 14 2 4 2 2 4 2" xfId="16700"/>
    <cellStyle name="Normal 2 14 2 4 2 2 5" xfId="16701"/>
    <cellStyle name="Normal 2 14 2 4 2 3" xfId="16702"/>
    <cellStyle name="Normal 2 14 2 4 2 3 2" xfId="16703"/>
    <cellStyle name="Normal 2 14 2 4 2 3 2 2" xfId="16704"/>
    <cellStyle name="Normal 2 14 2 4 2 3 3" xfId="16705"/>
    <cellStyle name="Normal 2 14 2 4 2 4" xfId="16706"/>
    <cellStyle name="Normal 2 14 2 4 2 4 2" xfId="16707"/>
    <cellStyle name="Normal 2 14 2 4 2 4 2 2" xfId="16708"/>
    <cellStyle name="Normal 2 14 2 4 2 4 3" xfId="16709"/>
    <cellStyle name="Normal 2 14 2 4 2 5" xfId="16710"/>
    <cellStyle name="Normal 2 14 2 4 2 5 2" xfId="16711"/>
    <cellStyle name="Normal 2 14 2 4 2 6" xfId="16712"/>
    <cellStyle name="Normal 2 14 2 4 3" xfId="16713"/>
    <cellStyle name="Normal 2 14 2 4 3 2" xfId="16714"/>
    <cellStyle name="Normal 2 14 2 4 3 2 2" xfId="16715"/>
    <cellStyle name="Normal 2 14 2 4 3 2 2 2" xfId="16716"/>
    <cellStyle name="Normal 2 14 2 4 3 2 3" xfId="16717"/>
    <cellStyle name="Normal 2 14 2 4 3 3" xfId="16718"/>
    <cellStyle name="Normal 2 14 2 4 3 3 2" xfId="16719"/>
    <cellStyle name="Normal 2 14 2 4 3 3 2 2" xfId="16720"/>
    <cellStyle name="Normal 2 14 2 4 3 3 3" xfId="16721"/>
    <cellStyle name="Normal 2 14 2 4 3 4" xfId="16722"/>
    <cellStyle name="Normal 2 14 2 4 3 4 2" xfId="16723"/>
    <cellStyle name="Normal 2 14 2 4 3 5" xfId="16724"/>
    <cellStyle name="Normal 2 14 2 4 4" xfId="16725"/>
    <cellStyle name="Normal 2 14 2 4 4 2" xfId="16726"/>
    <cellStyle name="Normal 2 14 2 4 4 2 2" xfId="16727"/>
    <cellStyle name="Normal 2 14 2 4 4 3" xfId="16728"/>
    <cellStyle name="Normal 2 14 2 4 5" xfId="16729"/>
    <cellStyle name="Normal 2 14 2 4 5 2" xfId="16730"/>
    <cellStyle name="Normal 2 14 2 4 5 2 2" xfId="16731"/>
    <cellStyle name="Normal 2 14 2 4 5 3" xfId="16732"/>
    <cellStyle name="Normal 2 14 2 4 6" xfId="16733"/>
    <cellStyle name="Normal 2 14 2 4 6 2" xfId="16734"/>
    <cellStyle name="Normal 2 14 2 4 7" xfId="16735"/>
    <cellStyle name="Normal 2 14 2 5" xfId="16736"/>
    <cellStyle name="Normal 2 14 2 5 2" xfId="16737"/>
    <cellStyle name="Normal 2 14 2 5 2 2" xfId="16738"/>
    <cellStyle name="Normal 2 14 2 5 2 2 2" xfId="16739"/>
    <cellStyle name="Normal 2 14 2 5 2 2 2 2" xfId="16740"/>
    <cellStyle name="Normal 2 14 2 5 2 2 3" xfId="16741"/>
    <cellStyle name="Normal 2 14 2 5 2 3" xfId="16742"/>
    <cellStyle name="Normal 2 14 2 5 2 3 2" xfId="16743"/>
    <cellStyle name="Normal 2 14 2 5 2 3 2 2" xfId="16744"/>
    <cellStyle name="Normal 2 14 2 5 2 3 3" xfId="16745"/>
    <cellStyle name="Normal 2 14 2 5 2 4" xfId="16746"/>
    <cellStyle name="Normal 2 14 2 5 2 4 2" xfId="16747"/>
    <cellStyle name="Normal 2 14 2 5 2 5" xfId="16748"/>
    <cellStyle name="Normal 2 14 2 5 3" xfId="16749"/>
    <cellStyle name="Normal 2 14 2 5 3 2" xfId="16750"/>
    <cellStyle name="Normal 2 14 2 5 3 2 2" xfId="16751"/>
    <cellStyle name="Normal 2 14 2 5 3 3" xfId="16752"/>
    <cellStyle name="Normal 2 14 2 5 4" xfId="16753"/>
    <cellStyle name="Normal 2 14 2 5 4 2" xfId="16754"/>
    <cellStyle name="Normal 2 14 2 5 4 2 2" xfId="16755"/>
    <cellStyle name="Normal 2 14 2 5 4 3" xfId="16756"/>
    <cellStyle name="Normal 2 14 2 5 5" xfId="16757"/>
    <cellStyle name="Normal 2 14 2 5 5 2" xfId="16758"/>
    <cellStyle name="Normal 2 14 2 5 6" xfId="16759"/>
    <cellStyle name="Normal 2 14 2 6" xfId="16760"/>
    <cellStyle name="Normal 2 14 2 6 2" xfId="16761"/>
    <cellStyle name="Normal 2 14 2 6 2 2" xfId="16762"/>
    <cellStyle name="Normal 2 14 2 6 2 2 2" xfId="16763"/>
    <cellStyle name="Normal 2 14 2 6 2 3" xfId="16764"/>
    <cellStyle name="Normal 2 14 2 6 3" xfId="16765"/>
    <cellStyle name="Normal 2 14 2 6 3 2" xfId="16766"/>
    <cellStyle name="Normal 2 14 2 6 3 2 2" xfId="16767"/>
    <cellStyle name="Normal 2 14 2 6 3 3" xfId="16768"/>
    <cellStyle name="Normal 2 14 2 6 4" xfId="16769"/>
    <cellStyle name="Normal 2 14 2 6 4 2" xfId="16770"/>
    <cellStyle name="Normal 2 14 2 6 5" xfId="16771"/>
    <cellStyle name="Normal 2 14 2 7" xfId="16772"/>
    <cellStyle name="Normal 2 14 2 7 2" xfId="16773"/>
    <cellStyle name="Normal 2 14 2 7 2 2" xfId="16774"/>
    <cellStyle name="Normal 2 14 2 7 3" xfId="16775"/>
    <cellStyle name="Normal 2 14 2 8" xfId="16776"/>
    <cellStyle name="Normal 2 14 2 8 2" xfId="16777"/>
    <cellStyle name="Normal 2 14 2 8 2 2" xfId="16778"/>
    <cellStyle name="Normal 2 14 2 8 3" xfId="16779"/>
    <cellStyle name="Normal 2 14 2 9" xfId="16780"/>
    <cellStyle name="Normal 2 14 2 9 2" xfId="16781"/>
    <cellStyle name="Normal 2 14 3" xfId="16782"/>
    <cellStyle name="Normal 2 14 3 2" xfId="16783"/>
    <cellStyle name="Normal 2 14 3 2 2" xfId="16784"/>
    <cellStyle name="Normal 2 14 3 2 2 2" xfId="16785"/>
    <cellStyle name="Normal 2 14 3 2 2 2 2" xfId="16786"/>
    <cellStyle name="Normal 2 14 3 2 2 2 2 2" xfId="16787"/>
    <cellStyle name="Normal 2 14 3 2 2 2 2 2 2" xfId="16788"/>
    <cellStyle name="Normal 2 14 3 2 2 2 2 3" xfId="16789"/>
    <cellStyle name="Normal 2 14 3 2 2 2 3" xfId="16790"/>
    <cellStyle name="Normal 2 14 3 2 2 2 3 2" xfId="16791"/>
    <cellStyle name="Normal 2 14 3 2 2 2 3 2 2" xfId="16792"/>
    <cellStyle name="Normal 2 14 3 2 2 2 3 3" xfId="16793"/>
    <cellStyle name="Normal 2 14 3 2 2 2 4" xfId="16794"/>
    <cellStyle name="Normal 2 14 3 2 2 2 4 2" xfId="16795"/>
    <cellStyle name="Normal 2 14 3 2 2 2 5" xfId="16796"/>
    <cellStyle name="Normal 2 14 3 2 2 3" xfId="16797"/>
    <cellStyle name="Normal 2 14 3 2 2 3 2" xfId="16798"/>
    <cellStyle name="Normal 2 14 3 2 2 3 2 2" xfId="16799"/>
    <cellStyle name="Normal 2 14 3 2 2 3 3" xfId="16800"/>
    <cellStyle name="Normal 2 14 3 2 2 4" xfId="16801"/>
    <cellStyle name="Normal 2 14 3 2 2 4 2" xfId="16802"/>
    <cellStyle name="Normal 2 14 3 2 2 4 2 2" xfId="16803"/>
    <cellStyle name="Normal 2 14 3 2 2 4 3" xfId="16804"/>
    <cellStyle name="Normal 2 14 3 2 2 5" xfId="16805"/>
    <cellStyle name="Normal 2 14 3 2 2 5 2" xfId="16806"/>
    <cellStyle name="Normal 2 14 3 2 2 6" xfId="16807"/>
    <cellStyle name="Normal 2 14 3 2 3" xfId="16808"/>
    <cellStyle name="Normal 2 14 3 2 3 2" xfId="16809"/>
    <cellStyle name="Normal 2 14 3 2 3 2 2" xfId="16810"/>
    <cellStyle name="Normal 2 14 3 2 3 2 2 2" xfId="16811"/>
    <cellStyle name="Normal 2 14 3 2 3 2 3" xfId="16812"/>
    <cellStyle name="Normal 2 14 3 2 3 3" xfId="16813"/>
    <cellStyle name="Normal 2 14 3 2 3 3 2" xfId="16814"/>
    <cellStyle name="Normal 2 14 3 2 3 3 2 2" xfId="16815"/>
    <cellStyle name="Normal 2 14 3 2 3 3 3" xfId="16816"/>
    <cellStyle name="Normal 2 14 3 2 3 4" xfId="16817"/>
    <cellStyle name="Normal 2 14 3 2 3 4 2" xfId="16818"/>
    <cellStyle name="Normal 2 14 3 2 3 5" xfId="16819"/>
    <cellStyle name="Normal 2 14 3 2 4" xfId="16820"/>
    <cellStyle name="Normal 2 14 3 2 4 2" xfId="16821"/>
    <cellStyle name="Normal 2 14 3 2 4 2 2" xfId="16822"/>
    <cellStyle name="Normal 2 14 3 2 4 3" xfId="16823"/>
    <cellStyle name="Normal 2 14 3 2 5" xfId="16824"/>
    <cellStyle name="Normal 2 14 3 2 5 2" xfId="16825"/>
    <cellStyle name="Normal 2 14 3 2 5 2 2" xfId="16826"/>
    <cellStyle name="Normal 2 14 3 2 5 3" xfId="16827"/>
    <cellStyle name="Normal 2 14 3 2 6" xfId="16828"/>
    <cellStyle name="Normal 2 14 3 2 6 2" xfId="16829"/>
    <cellStyle name="Normal 2 14 3 2 7" xfId="16830"/>
    <cellStyle name="Normal 2 14 3 3" xfId="16831"/>
    <cellStyle name="Normal 2 14 3 3 2" xfId="16832"/>
    <cellStyle name="Normal 2 14 3 3 2 2" xfId="16833"/>
    <cellStyle name="Normal 2 14 3 3 2 2 2" xfId="16834"/>
    <cellStyle name="Normal 2 14 3 3 2 2 2 2" xfId="16835"/>
    <cellStyle name="Normal 2 14 3 3 2 2 3" xfId="16836"/>
    <cellStyle name="Normal 2 14 3 3 2 3" xfId="16837"/>
    <cellStyle name="Normal 2 14 3 3 2 3 2" xfId="16838"/>
    <cellStyle name="Normal 2 14 3 3 2 3 2 2" xfId="16839"/>
    <cellStyle name="Normal 2 14 3 3 2 3 3" xfId="16840"/>
    <cellStyle name="Normal 2 14 3 3 2 4" xfId="16841"/>
    <cellStyle name="Normal 2 14 3 3 2 4 2" xfId="16842"/>
    <cellStyle name="Normal 2 14 3 3 2 5" xfId="16843"/>
    <cellStyle name="Normal 2 14 3 3 3" xfId="16844"/>
    <cellStyle name="Normal 2 14 3 3 3 2" xfId="16845"/>
    <cellStyle name="Normal 2 14 3 3 3 2 2" xfId="16846"/>
    <cellStyle name="Normal 2 14 3 3 3 3" xfId="16847"/>
    <cellStyle name="Normal 2 14 3 3 4" xfId="16848"/>
    <cellStyle name="Normal 2 14 3 3 4 2" xfId="16849"/>
    <cellStyle name="Normal 2 14 3 3 4 2 2" xfId="16850"/>
    <cellStyle name="Normal 2 14 3 3 4 3" xfId="16851"/>
    <cellStyle name="Normal 2 14 3 3 5" xfId="16852"/>
    <cellStyle name="Normal 2 14 3 3 5 2" xfId="16853"/>
    <cellStyle name="Normal 2 14 3 3 6" xfId="16854"/>
    <cellStyle name="Normal 2 14 3 4" xfId="16855"/>
    <cellStyle name="Normal 2 14 3 4 2" xfId="16856"/>
    <cellStyle name="Normal 2 14 3 4 2 2" xfId="16857"/>
    <cellStyle name="Normal 2 14 3 4 2 2 2" xfId="16858"/>
    <cellStyle name="Normal 2 14 3 4 2 3" xfId="16859"/>
    <cellStyle name="Normal 2 14 3 4 3" xfId="16860"/>
    <cellStyle name="Normal 2 14 3 4 3 2" xfId="16861"/>
    <cellStyle name="Normal 2 14 3 4 3 2 2" xfId="16862"/>
    <cellStyle name="Normal 2 14 3 4 3 3" xfId="16863"/>
    <cellStyle name="Normal 2 14 3 4 4" xfId="16864"/>
    <cellStyle name="Normal 2 14 3 4 4 2" xfId="16865"/>
    <cellStyle name="Normal 2 14 3 4 5" xfId="16866"/>
    <cellStyle name="Normal 2 14 3 5" xfId="16867"/>
    <cellStyle name="Normal 2 14 3 5 2" xfId="16868"/>
    <cellStyle name="Normal 2 14 3 5 2 2" xfId="16869"/>
    <cellStyle name="Normal 2 14 3 5 3" xfId="16870"/>
    <cellStyle name="Normal 2 14 3 6" xfId="16871"/>
    <cellStyle name="Normal 2 14 3 6 2" xfId="16872"/>
    <cellStyle name="Normal 2 14 3 6 2 2" xfId="16873"/>
    <cellStyle name="Normal 2 14 3 6 3" xfId="16874"/>
    <cellStyle name="Normal 2 14 3 7" xfId="16875"/>
    <cellStyle name="Normal 2 14 3 7 2" xfId="16876"/>
    <cellStyle name="Normal 2 14 3 8" xfId="16877"/>
    <cellStyle name="Normal 2 14 4" xfId="16878"/>
    <cellStyle name="Normal 2 14 4 2" xfId="16879"/>
    <cellStyle name="Normal 2 14 4 2 2" xfId="16880"/>
    <cellStyle name="Normal 2 14 4 2 2 2" xfId="16881"/>
    <cellStyle name="Normal 2 14 4 2 2 2 2" xfId="16882"/>
    <cellStyle name="Normal 2 14 4 2 2 2 2 2" xfId="16883"/>
    <cellStyle name="Normal 2 14 4 2 2 2 2 2 2" xfId="16884"/>
    <cellStyle name="Normal 2 14 4 2 2 2 2 3" xfId="16885"/>
    <cellStyle name="Normal 2 14 4 2 2 2 3" xfId="16886"/>
    <cellStyle name="Normal 2 14 4 2 2 2 3 2" xfId="16887"/>
    <cellStyle name="Normal 2 14 4 2 2 2 3 2 2" xfId="16888"/>
    <cellStyle name="Normal 2 14 4 2 2 2 3 3" xfId="16889"/>
    <cellStyle name="Normal 2 14 4 2 2 2 4" xfId="16890"/>
    <cellStyle name="Normal 2 14 4 2 2 2 4 2" xfId="16891"/>
    <cellStyle name="Normal 2 14 4 2 2 2 5" xfId="16892"/>
    <cellStyle name="Normal 2 14 4 2 2 3" xfId="16893"/>
    <cellStyle name="Normal 2 14 4 2 2 3 2" xfId="16894"/>
    <cellStyle name="Normal 2 14 4 2 2 3 2 2" xfId="16895"/>
    <cellStyle name="Normal 2 14 4 2 2 3 3" xfId="16896"/>
    <cellStyle name="Normal 2 14 4 2 2 4" xfId="16897"/>
    <cellStyle name="Normal 2 14 4 2 2 4 2" xfId="16898"/>
    <cellStyle name="Normal 2 14 4 2 2 4 2 2" xfId="16899"/>
    <cellStyle name="Normal 2 14 4 2 2 4 3" xfId="16900"/>
    <cellStyle name="Normal 2 14 4 2 2 5" xfId="16901"/>
    <cellStyle name="Normal 2 14 4 2 2 5 2" xfId="16902"/>
    <cellStyle name="Normal 2 14 4 2 2 6" xfId="16903"/>
    <cellStyle name="Normal 2 14 4 2 3" xfId="16904"/>
    <cellStyle name="Normal 2 14 4 2 3 2" xfId="16905"/>
    <cellStyle name="Normal 2 14 4 2 3 2 2" xfId="16906"/>
    <cellStyle name="Normal 2 14 4 2 3 2 2 2" xfId="16907"/>
    <cellStyle name="Normal 2 14 4 2 3 2 3" xfId="16908"/>
    <cellStyle name="Normal 2 14 4 2 3 3" xfId="16909"/>
    <cellStyle name="Normal 2 14 4 2 3 3 2" xfId="16910"/>
    <cellStyle name="Normal 2 14 4 2 3 3 2 2" xfId="16911"/>
    <cellStyle name="Normal 2 14 4 2 3 3 3" xfId="16912"/>
    <cellStyle name="Normal 2 14 4 2 3 4" xfId="16913"/>
    <cellStyle name="Normal 2 14 4 2 3 4 2" xfId="16914"/>
    <cellStyle name="Normal 2 14 4 2 3 5" xfId="16915"/>
    <cellStyle name="Normal 2 14 4 2 4" xfId="16916"/>
    <cellStyle name="Normal 2 14 4 2 4 2" xfId="16917"/>
    <cellStyle name="Normal 2 14 4 2 4 2 2" xfId="16918"/>
    <cellStyle name="Normal 2 14 4 2 4 3" xfId="16919"/>
    <cellStyle name="Normal 2 14 4 2 5" xfId="16920"/>
    <cellStyle name="Normal 2 14 4 2 5 2" xfId="16921"/>
    <cellStyle name="Normal 2 14 4 2 5 2 2" xfId="16922"/>
    <cellStyle name="Normal 2 14 4 2 5 3" xfId="16923"/>
    <cellStyle name="Normal 2 14 4 2 6" xfId="16924"/>
    <cellStyle name="Normal 2 14 4 2 6 2" xfId="16925"/>
    <cellStyle name="Normal 2 14 4 2 7" xfId="16926"/>
    <cellStyle name="Normal 2 14 4 3" xfId="16927"/>
    <cellStyle name="Normal 2 14 4 3 2" xfId="16928"/>
    <cellStyle name="Normal 2 14 4 3 2 2" xfId="16929"/>
    <cellStyle name="Normal 2 14 4 3 2 2 2" xfId="16930"/>
    <cellStyle name="Normal 2 14 4 3 2 2 2 2" xfId="16931"/>
    <cellStyle name="Normal 2 14 4 3 2 2 3" xfId="16932"/>
    <cellStyle name="Normal 2 14 4 3 2 3" xfId="16933"/>
    <cellStyle name="Normal 2 14 4 3 2 3 2" xfId="16934"/>
    <cellStyle name="Normal 2 14 4 3 2 3 2 2" xfId="16935"/>
    <cellStyle name="Normal 2 14 4 3 2 3 3" xfId="16936"/>
    <cellStyle name="Normal 2 14 4 3 2 4" xfId="16937"/>
    <cellStyle name="Normal 2 14 4 3 2 4 2" xfId="16938"/>
    <cellStyle name="Normal 2 14 4 3 2 5" xfId="16939"/>
    <cellStyle name="Normal 2 14 4 3 3" xfId="16940"/>
    <cellStyle name="Normal 2 14 4 3 3 2" xfId="16941"/>
    <cellStyle name="Normal 2 14 4 3 3 2 2" xfId="16942"/>
    <cellStyle name="Normal 2 14 4 3 3 3" xfId="16943"/>
    <cellStyle name="Normal 2 14 4 3 4" xfId="16944"/>
    <cellStyle name="Normal 2 14 4 3 4 2" xfId="16945"/>
    <cellStyle name="Normal 2 14 4 3 4 2 2" xfId="16946"/>
    <cellStyle name="Normal 2 14 4 3 4 3" xfId="16947"/>
    <cellStyle name="Normal 2 14 4 3 5" xfId="16948"/>
    <cellStyle name="Normal 2 14 4 3 5 2" xfId="16949"/>
    <cellStyle name="Normal 2 14 4 3 6" xfId="16950"/>
    <cellStyle name="Normal 2 14 4 4" xfId="16951"/>
    <cellStyle name="Normal 2 14 4 4 2" xfId="16952"/>
    <cellStyle name="Normal 2 14 4 4 2 2" xfId="16953"/>
    <cellStyle name="Normal 2 14 4 4 2 2 2" xfId="16954"/>
    <cellStyle name="Normal 2 14 4 4 2 3" xfId="16955"/>
    <cellStyle name="Normal 2 14 4 4 3" xfId="16956"/>
    <cellStyle name="Normal 2 14 4 4 3 2" xfId="16957"/>
    <cellStyle name="Normal 2 14 4 4 3 2 2" xfId="16958"/>
    <cellStyle name="Normal 2 14 4 4 3 3" xfId="16959"/>
    <cellStyle name="Normal 2 14 4 4 4" xfId="16960"/>
    <cellStyle name="Normal 2 14 4 4 4 2" xfId="16961"/>
    <cellStyle name="Normal 2 14 4 4 5" xfId="16962"/>
    <cellStyle name="Normal 2 14 4 5" xfId="16963"/>
    <cellStyle name="Normal 2 14 4 5 2" xfId="16964"/>
    <cellStyle name="Normal 2 14 4 5 2 2" xfId="16965"/>
    <cellStyle name="Normal 2 14 4 5 3" xfId="16966"/>
    <cellStyle name="Normal 2 14 4 6" xfId="16967"/>
    <cellStyle name="Normal 2 14 4 6 2" xfId="16968"/>
    <cellStyle name="Normal 2 14 4 6 2 2" xfId="16969"/>
    <cellStyle name="Normal 2 14 4 6 3" xfId="16970"/>
    <cellStyle name="Normal 2 14 4 7" xfId="16971"/>
    <cellStyle name="Normal 2 14 4 7 2" xfId="16972"/>
    <cellStyle name="Normal 2 14 4 8" xfId="16973"/>
    <cellStyle name="Normal 2 14 5" xfId="16974"/>
    <cellStyle name="Normal 2 14 5 2" xfId="16975"/>
    <cellStyle name="Normal 2 14 5 2 2" xfId="16976"/>
    <cellStyle name="Normal 2 14 5 2 2 2" xfId="16977"/>
    <cellStyle name="Normal 2 14 5 2 2 2 2" xfId="16978"/>
    <cellStyle name="Normal 2 14 5 2 2 2 2 2" xfId="16979"/>
    <cellStyle name="Normal 2 14 5 2 2 2 3" xfId="16980"/>
    <cellStyle name="Normal 2 14 5 2 2 3" xfId="16981"/>
    <cellStyle name="Normal 2 14 5 2 2 3 2" xfId="16982"/>
    <cellStyle name="Normal 2 14 5 2 2 3 2 2" xfId="16983"/>
    <cellStyle name="Normal 2 14 5 2 2 3 3" xfId="16984"/>
    <cellStyle name="Normal 2 14 5 2 2 4" xfId="16985"/>
    <cellStyle name="Normal 2 14 5 2 2 4 2" xfId="16986"/>
    <cellStyle name="Normal 2 14 5 2 2 5" xfId="16987"/>
    <cellStyle name="Normal 2 14 5 2 3" xfId="16988"/>
    <cellStyle name="Normal 2 14 5 2 3 2" xfId="16989"/>
    <cellStyle name="Normal 2 14 5 2 3 2 2" xfId="16990"/>
    <cellStyle name="Normal 2 14 5 2 3 3" xfId="16991"/>
    <cellStyle name="Normal 2 14 5 2 4" xfId="16992"/>
    <cellStyle name="Normal 2 14 5 2 4 2" xfId="16993"/>
    <cellStyle name="Normal 2 14 5 2 4 2 2" xfId="16994"/>
    <cellStyle name="Normal 2 14 5 2 4 3" xfId="16995"/>
    <cellStyle name="Normal 2 14 5 2 5" xfId="16996"/>
    <cellStyle name="Normal 2 14 5 2 5 2" xfId="16997"/>
    <cellStyle name="Normal 2 14 5 2 6" xfId="16998"/>
    <cellStyle name="Normal 2 14 5 3" xfId="16999"/>
    <cellStyle name="Normal 2 14 5 3 2" xfId="17000"/>
    <cellStyle name="Normal 2 14 5 3 2 2" xfId="17001"/>
    <cellStyle name="Normal 2 14 5 3 2 2 2" xfId="17002"/>
    <cellStyle name="Normal 2 14 5 3 2 3" xfId="17003"/>
    <cellStyle name="Normal 2 14 5 3 3" xfId="17004"/>
    <cellStyle name="Normal 2 14 5 3 3 2" xfId="17005"/>
    <cellStyle name="Normal 2 14 5 3 3 2 2" xfId="17006"/>
    <cellStyle name="Normal 2 14 5 3 3 3" xfId="17007"/>
    <cellStyle name="Normal 2 14 5 3 4" xfId="17008"/>
    <cellStyle name="Normal 2 14 5 3 4 2" xfId="17009"/>
    <cellStyle name="Normal 2 14 5 3 5" xfId="17010"/>
    <cellStyle name="Normal 2 14 5 4" xfId="17011"/>
    <cellStyle name="Normal 2 14 5 4 2" xfId="17012"/>
    <cellStyle name="Normal 2 14 5 4 2 2" xfId="17013"/>
    <cellStyle name="Normal 2 14 5 4 3" xfId="17014"/>
    <cellStyle name="Normal 2 14 5 5" xfId="17015"/>
    <cellStyle name="Normal 2 14 5 5 2" xfId="17016"/>
    <cellStyle name="Normal 2 14 5 5 2 2" xfId="17017"/>
    <cellStyle name="Normal 2 14 5 5 3" xfId="17018"/>
    <cellStyle name="Normal 2 14 5 6" xfId="17019"/>
    <cellStyle name="Normal 2 14 5 6 2" xfId="17020"/>
    <cellStyle name="Normal 2 14 5 7" xfId="17021"/>
    <cellStyle name="Normal 2 14 6" xfId="17022"/>
    <cellStyle name="Normal 2 14 6 2" xfId="17023"/>
    <cellStyle name="Normal 2 14 6 2 2" xfId="17024"/>
    <cellStyle name="Normal 2 14 6 2 2 2" xfId="17025"/>
    <cellStyle name="Normal 2 14 6 2 2 2 2" xfId="17026"/>
    <cellStyle name="Normal 2 14 6 2 2 3" xfId="17027"/>
    <cellStyle name="Normal 2 14 6 2 3" xfId="17028"/>
    <cellStyle name="Normal 2 14 6 2 3 2" xfId="17029"/>
    <cellStyle name="Normal 2 14 6 2 3 2 2" xfId="17030"/>
    <cellStyle name="Normal 2 14 6 2 3 3" xfId="17031"/>
    <cellStyle name="Normal 2 14 6 2 4" xfId="17032"/>
    <cellStyle name="Normal 2 14 6 2 4 2" xfId="17033"/>
    <cellStyle name="Normal 2 14 6 2 5" xfId="17034"/>
    <cellStyle name="Normal 2 14 6 3" xfId="17035"/>
    <cellStyle name="Normal 2 14 6 3 2" xfId="17036"/>
    <cellStyle name="Normal 2 14 6 3 2 2" xfId="17037"/>
    <cellStyle name="Normal 2 14 6 3 3" xfId="17038"/>
    <cellStyle name="Normal 2 14 6 4" xfId="17039"/>
    <cellStyle name="Normal 2 14 6 4 2" xfId="17040"/>
    <cellStyle name="Normal 2 14 6 4 2 2" xfId="17041"/>
    <cellStyle name="Normal 2 14 6 4 3" xfId="17042"/>
    <cellStyle name="Normal 2 14 6 5" xfId="17043"/>
    <cellStyle name="Normal 2 14 6 5 2" xfId="17044"/>
    <cellStyle name="Normal 2 14 6 6" xfId="17045"/>
    <cellStyle name="Normal 2 14 7" xfId="17046"/>
    <cellStyle name="Normal 2 14 7 2" xfId="17047"/>
    <cellStyle name="Normal 2 14 7 2 2" xfId="17048"/>
    <cellStyle name="Normal 2 14 7 2 2 2" xfId="17049"/>
    <cellStyle name="Normal 2 14 7 2 3" xfId="17050"/>
    <cellStyle name="Normal 2 14 7 3" xfId="17051"/>
    <cellStyle name="Normal 2 14 7 3 2" xfId="17052"/>
    <cellStyle name="Normal 2 14 7 3 2 2" xfId="17053"/>
    <cellStyle name="Normal 2 14 7 3 3" xfId="17054"/>
    <cellStyle name="Normal 2 14 7 4" xfId="17055"/>
    <cellStyle name="Normal 2 14 7 4 2" xfId="17056"/>
    <cellStyle name="Normal 2 14 7 5" xfId="17057"/>
    <cellStyle name="Normal 2 14 8" xfId="17058"/>
    <cellStyle name="Normal 2 14 8 2" xfId="17059"/>
    <cellStyle name="Normal 2 14 8 2 2" xfId="17060"/>
    <cellStyle name="Normal 2 14 8 3" xfId="17061"/>
    <cellStyle name="Normal 2 14 9" xfId="17062"/>
    <cellStyle name="Normal 2 14 9 2" xfId="17063"/>
    <cellStyle name="Normal 2 14 9 2 2" xfId="17064"/>
    <cellStyle name="Normal 2 14 9 3" xfId="17065"/>
    <cellStyle name="Normal 2 15" xfId="17066"/>
    <cellStyle name="Normal 2 15 10" xfId="17067"/>
    <cellStyle name="Normal 2 15 10 2" xfId="17068"/>
    <cellStyle name="Normal 2 15 11" xfId="17069"/>
    <cellStyle name="Normal 2 15 2" xfId="17070"/>
    <cellStyle name="Normal 2 15 2 10" xfId="17071"/>
    <cellStyle name="Normal 2 15 2 2" xfId="17072"/>
    <cellStyle name="Normal 2 15 2 2 2" xfId="17073"/>
    <cellStyle name="Normal 2 15 2 2 2 2" xfId="17074"/>
    <cellStyle name="Normal 2 15 2 2 2 2 2" xfId="17075"/>
    <cellStyle name="Normal 2 15 2 2 2 2 2 2" xfId="17076"/>
    <cellStyle name="Normal 2 15 2 2 2 2 2 2 2" xfId="17077"/>
    <cellStyle name="Normal 2 15 2 2 2 2 2 2 2 2" xfId="17078"/>
    <cellStyle name="Normal 2 15 2 2 2 2 2 2 3" xfId="17079"/>
    <cellStyle name="Normal 2 15 2 2 2 2 2 3" xfId="17080"/>
    <cellStyle name="Normal 2 15 2 2 2 2 2 3 2" xfId="17081"/>
    <cellStyle name="Normal 2 15 2 2 2 2 2 3 2 2" xfId="17082"/>
    <cellStyle name="Normal 2 15 2 2 2 2 2 3 3" xfId="17083"/>
    <cellStyle name="Normal 2 15 2 2 2 2 2 4" xfId="17084"/>
    <cellStyle name="Normal 2 15 2 2 2 2 2 4 2" xfId="17085"/>
    <cellStyle name="Normal 2 15 2 2 2 2 2 5" xfId="17086"/>
    <cellStyle name="Normal 2 15 2 2 2 2 3" xfId="17087"/>
    <cellStyle name="Normal 2 15 2 2 2 2 3 2" xfId="17088"/>
    <cellStyle name="Normal 2 15 2 2 2 2 3 2 2" xfId="17089"/>
    <cellStyle name="Normal 2 15 2 2 2 2 3 3" xfId="17090"/>
    <cellStyle name="Normal 2 15 2 2 2 2 4" xfId="17091"/>
    <cellStyle name="Normal 2 15 2 2 2 2 4 2" xfId="17092"/>
    <cellStyle name="Normal 2 15 2 2 2 2 4 2 2" xfId="17093"/>
    <cellStyle name="Normal 2 15 2 2 2 2 4 3" xfId="17094"/>
    <cellStyle name="Normal 2 15 2 2 2 2 5" xfId="17095"/>
    <cellStyle name="Normal 2 15 2 2 2 2 5 2" xfId="17096"/>
    <cellStyle name="Normal 2 15 2 2 2 2 6" xfId="17097"/>
    <cellStyle name="Normal 2 15 2 2 2 3" xfId="17098"/>
    <cellStyle name="Normal 2 15 2 2 2 3 2" xfId="17099"/>
    <cellStyle name="Normal 2 15 2 2 2 3 2 2" xfId="17100"/>
    <cellStyle name="Normal 2 15 2 2 2 3 2 2 2" xfId="17101"/>
    <cellStyle name="Normal 2 15 2 2 2 3 2 3" xfId="17102"/>
    <cellStyle name="Normal 2 15 2 2 2 3 3" xfId="17103"/>
    <cellStyle name="Normal 2 15 2 2 2 3 3 2" xfId="17104"/>
    <cellStyle name="Normal 2 15 2 2 2 3 3 2 2" xfId="17105"/>
    <cellStyle name="Normal 2 15 2 2 2 3 3 3" xfId="17106"/>
    <cellStyle name="Normal 2 15 2 2 2 3 4" xfId="17107"/>
    <cellStyle name="Normal 2 15 2 2 2 3 4 2" xfId="17108"/>
    <cellStyle name="Normal 2 15 2 2 2 3 5" xfId="17109"/>
    <cellStyle name="Normal 2 15 2 2 2 4" xfId="17110"/>
    <cellStyle name="Normal 2 15 2 2 2 4 2" xfId="17111"/>
    <cellStyle name="Normal 2 15 2 2 2 4 2 2" xfId="17112"/>
    <cellStyle name="Normal 2 15 2 2 2 4 3" xfId="17113"/>
    <cellStyle name="Normal 2 15 2 2 2 5" xfId="17114"/>
    <cellStyle name="Normal 2 15 2 2 2 5 2" xfId="17115"/>
    <cellStyle name="Normal 2 15 2 2 2 5 2 2" xfId="17116"/>
    <cellStyle name="Normal 2 15 2 2 2 5 3" xfId="17117"/>
    <cellStyle name="Normal 2 15 2 2 2 6" xfId="17118"/>
    <cellStyle name="Normal 2 15 2 2 2 6 2" xfId="17119"/>
    <cellStyle name="Normal 2 15 2 2 2 7" xfId="17120"/>
    <cellStyle name="Normal 2 15 2 2 3" xfId="17121"/>
    <cellStyle name="Normal 2 15 2 2 3 2" xfId="17122"/>
    <cellStyle name="Normal 2 15 2 2 3 2 2" xfId="17123"/>
    <cellStyle name="Normal 2 15 2 2 3 2 2 2" xfId="17124"/>
    <cellStyle name="Normal 2 15 2 2 3 2 2 2 2" xfId="17125"/>
    <cellStyle name="Normal 2 15 2 2 3 2 2 3" xfId="17126"/>
    <cellStyle name="Normal 2 15 2 2 3 2 3" xfId="17127"/>
    <cellStyle name="Normal 2 15 2 2 3 2 3 2" xfId="17128"/>
    <cellStyle name="Normal 2 15 2 2 3 2 3 2 2" xfId="17129"/>
    <cellStyle name="Normal 2 15 2 2 3 2 3 3" xfId="17130"/>
    <cellStyle name="Normal 2 15 2 2 3 2 4" xfId="17131"/>
    <cellStyle name="Normal 2 15 2 2 3 2 4 2" xfId="17132"/>
    <cellStyle name="Normal 2 15 2 2 3 2 5" xfId="17133"/>
    <cellStyle name="Normal 2 15 2 2 3 3" xfId="17134"/>
    <cellStyle name="Normal 2 15 2 2 3 3 2" xfId="17135"/>
    <cellStyle name="Normal 2 15 2 2 3 3 2 2" xfId="17136"/>
    <cellStyle name="Normal 2 15 2 2 3 3 3" xfId="17137"/>
    <cellStyle name="Normal 2 15 2 2 3 4" xfId="17138"/>
    <cellStyle name="Normal 2 15 2 2 3 4 2" xfId="17139"/>
    <cellStyle name="Normal 2 15 2 2 3 4 2 2" xfId="17140"/>
    <cellStyle name="Normal 2 15 2 2 3 4 3" xfId="17141"/>
    <cellStyle name="Normal 2 15 2 2 3 5" xfId="17142"/>
    <cellStyle name="Normal 2 15 2 2 3 5 2" xfId="17143"/>
    <cellStyle name="Normal 2 15 2 2 3 6" xfId="17144"/>
    <cellStyle name="Normal 2 15 2 2 4" xfId="17145"/>
    <cellStyle name="Normal 2 15 2 2 4 2" xfId="17146"/>
    <cellStyle name="Normal 2 15 2 2 4 2 2" xfId="17147"/>
    <cellStyle name="Normal 2 15 2 2 4 2 2 2" xfId="17148"/>
    <cellStyle name="Normal 2 15 2 2 4 2 3" xfId="17149"/>
    <cellStyle name="Normal 2 15 2 2 4 3" xfId="17150"/>
    <cellStyle name="Normal 2 15 2 2 4 3 2" xfId="17151"/>
    <cellStyle name="Normal 2 15 2 2 4 3 2 2" xfId="17152"/>
    <cellStyle name="Normal 2 15 2 2 4 3 3" xfId="17153"/>
    <cellStyle name="Normal 2 15 2 2 4 4" xfId="17154"/>
    <cellStyle name="Normal 2 15 2 2 4 4 2" xfId="17155"/>
    <cellStyle name="Normal 2 15 2 2 4 5" xfId="17156"/>
    <cellStyle name="Normal 2 15 2 2 5" xfId="17157"/>
    <cellStyle name="Normal 2 15 2 2 5 2" xfId="17158"/>
    <cellStyle name="Normal 2 15 2 2 5 2 2" xfId="17159"/>
    <cellStyle name="Normal 2 15 2 2 5 3" xfId="17160"/>
    <cellStyle name="Normal 2 15 2 2 6" xfId="17161"/>
    <cellStyle name="Normal 2 15 2 2 6 2" xfId="17162"/>
    <cellStyle name="Normal 2 15 2 2 6 2 2" xfId="17163"/>
    <cellStyle name="Normal 2 15 2 2 6 3" xfId="17164"/>
    <cellStyle name="Normal 2 15 2 2 7" xfId="17165"/>
    <cellStyle name="Normal 2 15 2 2 7 2" xfId="17166"/>
    <cellStyle name="Normal 2 15 2 2 8" xfId="17167"/>
    <cellStyle name="Normal 2 15 2 3" xfId="17168"/>
    <cellStyle name="Normal 2 15 2 3 2" xfId="17169"/>
    <cellStyle name="Normal 2 15 2 3 2 2" xfId="17170"/>
    <cellStyle name="Normal 2 15 2 3 2 2 2" xfId="17171"/>
    <cellStyle name="Normal 2 15 2 3 2 2 2 2" xfId="17172"/>
    <cellStyle name="Normal 2 15 2 3 2 2 2 2 2" xfId="17173"/>
    <cellStyle name="Normal 2 15 2 3 2 2 2 2 2 2" xfId="17174"/>
    <cellStyle name="Normal 2 15 2 3 2 2 2 2 3" xfId="17175"/>
    <cellStyle name="Normal 2 15 2 3 2 2 2 3" xfId="17176"/>
    <cellStyle name="Normal 2 15 2 3 2 2 2 3 2" xfId="17177"/>
    <cellStyle name="Normal 2 15 2 3 2 2 2 3 2 2" xfId="17178"/>
    <cellStyle name="Normal 2 15 2 3 2 2 2 3 3" xfId="17179"/>
    <cellStyle name="Normal 2 15 2 3 2 2 2 4" xfId="17180"/>
    <cellStyle name="Normal 2 15 2 3 2 2 2 4 2" xfId="17181"/>
    <cellStyle name="Normal 2 15 2 3 2 2 2 5" xfId="17182"/>
    <cellStyle name="Normal 2 15 2 3 2 2 3" xfId="17183"/>
    <cellStyle name="Normal 2 15 2 3 2 2 3 2" xfId="17184"/>
    <cellStyle name="Normal 2 15 2 3 2 2 3 2 2" xfId="17185"/>
    <cellStyle name="Normal 2 15 2 3 2 2 3 3" xfId="17186"/>
    <cellStyle name="Normal 2 15 2 3 2 2 4" xfId="17187"/>
    <cellStyle name="Normal 2 15 2 3 2 2 4 2" xfId="17188"/>
    <cellStyle name="Normal 2 15 2 3 2 2 4 2 2" xfId="17189"/>
    <cellStyle name="Normal 2 15 2 3 2 2 4 3" xfId="17190"/>
    <cellStyle name="Normal 2 15 2 3 2 2 5" xfId="17191"/>
    <cellStyle name="Normal 2 15 2 3 2 2 5 2" xfId="17192"/>
    <cellStyle name="Normal 2 15 2 3 2 2 6" xfId="17193"/>
    <cellStyle name="Normal 2 15 2 3 2 3" xfId="17194"/>
    <cellStyle name="Normal 2 15 2 3 2 3 2" xfId="17195"/>
    <cellStyle name="Normal 2 15 2 3 2 3 2 2" xfId="17196"/>
    <cellStyle name="Normal 2 15 2 3 2 3 2 2 2" xfId="17197"/>
    <cellStyle name="Normal 2 15 2 3 2 3 2 3" xfId="17198"/>
    <cellStyle name="Normal 2 15 2 3 2 3 3" xfId="17199"/>
    <cellStyle name="Normal 2 15 2 3 2 3 3 2" xfId="17200"/>
    <cellStyle name="Normal 2 15 2 3 2 3 3 2 2" xfId="17201"/>
    <cellStyle name="Normal 2 15 2 3 2 3 3 3" xfId="17202"/>
    <cellStyle name="Normal 2 15 2 3 2 3 4" xfId="17203"/>
    <cellStyle name="Normal 2 15 2 3 2 3 4 2" xfId="17204"/>
    <cellStyle name="Normal 2 15 2 3 2 3 5" xfId="17205"/>
    <cellStyle name="Normal 2 15 2 3 2 4" xfId="17206"/>
    <cellStyle name="Normal 2 15 2 3 2 4 2" xfId="17207"/>
    <cellStyle name="Normal 2 15 2 3 2 4 2 2" xfId="17208"/>
    <cellStyle name="Normal 2 15 2 3 2 4 3" xfId="17209"/>
    <cellStyle name="Normal 2 15 2 3 2 5" xfId="17210"/>
    <cellStyle name="Normal 2 15 2 3 2 5 2" xfId="17211"/>
    <cellStyle name="Normal 2 15 2 3 2 5 2 2" xfId="17212"/>
    <cellStyle name="Normal 2 15 2 3 2 5 3" xfId="17213"/>
    <cellStyle name="Normal 2 15 2 3 2 6" xfId="17214"/>
    <cellStyle name="Normal 2 15 2 3 2 6 2" xfId="17215"/>
    <cellStyle name="Normal 2 15 2 3 2 7" xfId="17216"/>
    <cellStyle name="Normal 2 15 2 3 3" xfId="17217"/>
    <cellStyle name="Normal 2 15 2 3 3 2" xfId="17218"/>
    <cellStyle name="Normal 2 15 2 3 3 2 2" xfId="17219"/>
    <cellStyle name="Normal 2 15 2 3 3 2 2 2" xfId="17220"/>
    <cellStyle name="Normal 2 15 2 3 3 2 2 2 2" xfId="17221"/>
    <cellStyle name="Normal 2 15 2 3 3 2 2 3" xfId="17222"/>
    <cellStyle name="Normal 2 15 2 3 3 2 3" xfId="17223"/>
    <cellStyle name="Normal 2 15 2 3 3 2 3 2" xfId="17224"/>
    <cellStyle name="Normal 2 15 2 3 3 2 3 2 2" xfId="17225"/>
    <cellStyle name="Normal 2 15 2 3 3 2 3 3" xfId="17226"/>
    <cellStyle name="Normal 2 15 2 3 3 2 4" xfId="17227"/>
    <cellStyle name="Normal 2 15 2 3 3 2 4 2" xfId="17228"/>
    <cellStyle name="Normal 2 15 2 3 3 2 5" xfId="17229"/>
    <cellStyle name="Normal 2 15 2 3 3 3" xfId="17230"/>
    <cellStyle name="Normal 2 15 2 3 3 3 2" xfId="17231"/>
    <cellStyle name="Normal 2 15 2 3 3 3 2 2" xfId="17232"/>
    <cellStyle name="Normal 2 15 2 3 3 3 3" xfId="17233"/>
    <cellStyle name="Normal 2 15 2 3 3 4" xfId="17234"/>
    <cellStyle name="Normal 2 15 2 3 3 4 2" xfId="17235"/>
    <cellStyle name="Normal 2 15 2 3 3 4 2 2" xfId="17236"/>
    <cellStyle name="Normal 2 15 2 3 3 4 3" xfId="17237"/>
    <cellStyle name="Normal 2 15 2 3 3 5" xfId="17238"/>
    <cellStyle name="Normal 2 15 2 3 3 5 2" xfId="17239"/>
    <cellStyle name="Normal 2 15 2 3 3 6" xfId="17240"/>
    <cellStyle name="Normal 2 15 2 3 4" xfId="17241"/>
    <cellStyle name="Normal 2 15 2 3 4 2" xfId="17242"/>
    <cellStyle name="Normal 2 15 2 3 4 2 2" xfId="17243"/>
    <cellStyle name="Normal 2 15 2 3 4 2 2 2" xfId="17244"/>
    <cellStyle name="Normal 2 15 2 3 4 2 3" xfId="17245"/>
    <cellStyle name="Normal 2 15 2 3 4 3" xfId="17246"/>
    <cellStyle name="Normal 2 15 2 3 4 3 2" xfId="17247"/>
    <cellStyle name="Normal 2 15 2 3 4 3 2 2" xfId="17248"/>
    <cellStyle name="Normal 2 15 2 3 4 3 3" xfId="17249"/>
    <cellStyle name="Normal 2 15 2 3 4 4" xfId="17250"/>
    <cellStyle name="Normal 2 15 2 3 4 4 2" xfId="17251"/>
    <cellStyle name="Normal 2 15 2 3 4 5" xfId="17252"/>
    <cellStyle name="Normal 2 15 2 3 5" xfId="17253"/>
    <cellStyle name="Normal 2 15 2 3 5 2" xfId="17254"/>
    <cellStyle name="Normal 2 15 2 3 5 2 2" xfId="17255"/>
    <cellStyle name="Normal 2 15 2 3 5 3" xfId="17256"/>
    <cellStyle name="Normal 2 15 2 3 6" xfId="17257"/>
    <cellStyle name="Normal 2 15 2 3 6 2" xfId="17258"/>
    <cellStyle name="Normal 2 15 2 3 6 2 2" xfId="17259"/>
    <cellStyle name="Normal 2 15 2 3 6 3" xfId="17260"/>
    <cellStyle name="Normal 2 15 2 3 7" xfId="17261"/>
    <cellStyle name="Normal 2 15 2 3 7 2" xfId="17262"/>
    <cellStyle name="Normal 2 15 2 3 8" xfId="17263"/>
    <cellStyle name="Normal 2 15 2 4" xfId="17264"/>
    <cellStyle name="Normal 2 15 2 4 2" xfId="17265"/>
    <cellStyle name="Normal 2 15 2 4 2 2" xfId="17266"/>
    <cellStyle name="Normal 2 15 2 4 2 2 2" xfId="17267"/>
    <cellStyle name="Normal 2 15 2 4 2 2 2 2" xfId="17268"/>
    <cellStyle name="Normal 2 15 2 4 2 2 2 2 2" xfId="17269"/>
    <cellStyle name="Normal 2 15 2 4 2 2 2 3" xfId="17270"/>
    <cellStyle name="Normal 2 15 2 4 2 2 3" xfId="17271"/>
    <cellStyle name="Normal 2 15 2 4 2 2 3 2" xfId="17272"/>
    <cellStyle name="Normal 2 15 2 4 2 2 3 2 2" xfId="17273"/>
    <cellStyle name="Normal 2 15 2 4 2 2 3 3" xfId="17274"/>
    <cellStyle name="Normal 2 15 2 4 2 2 4" xfId="17275"/>
    <cellStyle name="Normal 2 15 2 4 2 2 4 2" xfId="17276"/>
    <cellStyle name="Normal 2 15 2 4 2 2 5" xfId="17277"/>
    <cellStyle name="Normal 2 15 2 4 2 3" xfId="17278"/>
    <cellStyle name="Normal 2 15 2 4 2 3 2" xfId="17279"/>
    <cellStyle name="Normal 2 15 2 4 2 3 2 2" xfId="17280"/>
    <cellStyle name="Normal 2 15 2 4 2 3 3" xfId="17281"/>
    <cellStyle name="Normal 2 15 2 4 2 4" xfId="17282"/>
    <cellStyle name="Normal 2 15 2 4 2 4 2" xfId="17283"/>
    <cellStyle name="Normal 2 15 2 4 2 4 2 2" xfId="17284"/>
    <cellStyle name="Normal 2 15 2 4 2 4 3" xfId="17285"/>
    <cellStyle name="Normal 2 15 2 4 2 5" xfId="17286"/>
    <cellStyle name="Normal 2 15 2 4 2 5 2" xfId="17287"/>
    <cellStyle name="Normal 2 15 2 4 2 6" xfId="17288"/>
    <cellStyle name="Normal 2 15 2 4 3" xfId="17289"/>
    <cellStyle name="Normal 2 15 2 4 3 2" xfId="17290"/>
    <cellStyle name="Normal 2 15 2 4 3 2 2" xfId="17291"/>
    <cellStyle name="Normal 2 15 2 4 3 2 2 2" xfId="17292"/>
    <cellStyle name="Normal 2 15 2 4 3 2 3" xfId="17293"/>
    <cellStyle name="Normal 2 15 2 4 3 3" xfId="17294"/>
    <cellStyle name="Normal 2 15 2 4 3 3 2" xfId="17295"/>
    <cellStyle name="Normal 2 15 2 4 3 3 2 2" xfId="17296"/>
    <cellStyle name="Normal 2 15 2 4 3 3 3" xfId="17297"/>
    <cellStyle name="Normal 2 15 2 4 3 4" xfId="17298"/>
    <cellStyle name="Normal 2 15 2 4 3 4 2" xfId="17299"/>
    <cellStyle name="Normal 2 15 2 4 3 5" xfId="17300"/>
    <cellStyle name="Normal 2 15 2 4 4" xfId="17301"/>
    <cellStyle name="Normal 2 15 2 4 4 2" xfId="17302"/>
    <cellStyle name="Normal 2 15 2 4 4 2 2" xfId="17303"/>
    <cellStyle name="Normal 2 15 2 4 4 3" xfId="17304"/>
    <cellStyle name="Normal 2 15 2 4 5" xfId="17305"/>
    <cellStyle name="Normal 2 15 2 4 5 2" xfId="17306"/>
    <cellStyle name="Normal 2 15 2 4 5 2 2" xfId="17307"/>
    <cellStyle name="Normal 2 15 2 4 5 3" xfId="17308"/>
    <cellStyle name="Normal 2 15 2 4 6" xfId="17309"/>
    <cellStyle name="Normal 2 15 2 4 6 2" xfId="17310"/>
    <cellStyle name="Normal 2 15 2 4 7" xfId="17311"/>
    <cellStyle name="Normal 2 15 2 5" xfId="17312"/>
    <cellStyle name="Normal 2 15 2 5 2" xfId="17313"/>
    <cellStyle name="Normal 2 15 2 5 2 2" xfId="17314"/>
    <cellStyle name="Normal 2 15 2 5 2 2 2" xfId="17315"/>
    <cellStyle name="Normal 2 15 2 5 2 2 2 2" xfId="17316"/>
    <cellStyle name="Normal 2 15 2 5 2 2 3" xfId="17317"/>
    <cellStyle name="Normal 2 15 2 5 2 3" xfId="17318"/>
    <cellStyle name="Normal 2 15 2 5 2 3 2" xfId="17319"/>
    <cellStyle name="Normal 2 15 2 5 2 3 2 2" xfId="17320"/>
    <cellStyle name="Normal 2 15 2 5 2 3 3" xfId="17321"/>
    <cellStyle name="Normal 2 15 2 5 2 4" xfId="17322"/>
    <cellStyle name="Normal 2 15 2 5 2 4 2" xfId="17323"/>
    <cellStyle name="Normal 2 15 2 5 2 5" xfId="17324"/>
    <cellStyle name="Normal 2 15 2 5 3" xfId="17325"/>
    <cellStyle name="Normal 2 15 2 5 3 2" xfId="17326"/>
    <cellStyle name="Normal 2 15 2 5 3 2 2" xfId="17327"/>
    <cellStyle name="Normal 2 15 2 5 3 3" xfId="17328"/>
    <cellStyle name="Normal 2 15 2 5 4" xfId="17329"/>
    <cellStyle name="Normal 2 15 2 5 4 2" xfId="17330"/>
    <cellStyle name="Normal 2 15 2 5 4 2 2" xfId="17331"/>
    <cellStyle name="Normal 2 15 2 5 4 3" xfId="17332"/>
    <cellStyle name="Normal 2 15 2 5 5" xfId="17333"/>
    <cellStyle name="Normal 2 15 2 5 5 2" xfId="17334"/>
    <cellStyle name="Normal 2 15 2 5 6" xfId="17335"/>
    <cellStyle name="Normal 2 15 2 6" xfId="17336"/>
    <cellStyle name="Normal 2 15 2 6 2" xfId="17337"/>
    <cellStyle name="Normal 2 15 2 6 2 2" xfId="17338"/>
    <cellStyle name="Normal 2 15 2 6 2 2 2" xfId="17339"/>
    <cellStyle name="Normal 2 15 2 6 2 3" xfId="17340"/>
    <cellStyle name="Normal 2 15 2 6 3" xfId="17341"/>
    <cellStyle name="Normal 2 15 2 6 3 2" xfId="17342"/>
    <cellStyle name="Normal 2 15 2 6 3 2 2" xfId="17343"/>
    <cellStyle name="Normal 2 15 2 6 3 3" xfId="17344"/>
    <cellStyle name="Normal 2 15 2 6 4" xfId="17345"/>
    <cellStyle name="Normal 2 15 2 6 4 2" xfId="17346"/>
    <cellStyle name="Normal 2 15 2 6 5" xfId="17347"/>
    <cellStyle name="Normal 2 15 2 7" xfId="17348"/>
    <cellStyle name="Normal 2 15 2 7 2" xfId="17349"/>
    <cellStyle name="Normal 2 15 2 7 2 2" xfId="17350"/>
    <cellStyle name="Normal 2 15 2 7 3" xfId="17351"/>
    <cellStyle name="Normal 2 15 2 8" xfId="17352"/>
    <cellStyle name="Normal 2 15 2 8 2" xfId="17353"/>
    <cellStyle name="Normal 2 15 2 8 2 2" xfId="17354"/>
    <cellStyle name="Normal 2 15 2 8 3" xfId="17355"/>
    <cellStyle name="Normal 2 15 2 9" xfId="17356"/>
    <cellStyle name="Normal 2 15 2 9 2" xfId="17357"/>
    <cellStyle name="Normal 2 15 3" xfId="17358"/>
    <cellStyle name="Normal 2 15 3 2" xfId="17359"/>
    <cellStyle name="Normal 2 15 3 2 2" xfId="17360"/>
    <cellStyle name="Normal 2 15 3 2 2 2" xfId="17361"/>
    <cellStyle name="Normal 2 15 3 2 2 2 2" xfId="17362"/>
    <cellStyle name="Normal 2 15 3 2 2 2 2 2" xfId="17363"/>
    <cellStyle name="Normal 2 15 3 2 2 2 2 2 2" xfId="17364"/>
    <cellStyle name="Normal 2 15 3 2 2 2 2 3" xfId="17365"/>
    <cellStyle name="Normal 2 15 3 2 2 2 3" xfId="17366"/>
    <cellStyle name="Normal 2 15 3 2 2 2 3 2" xfId="17367"/>
    <cellStyle name="Normal 2 15 3 2 2 2 3 2 2" xfId="17368"/>
    <cellStyle name="Normal 2 15 3 2 2 2 3 3" xfId="17369"/>
    <cellStyle name="Normal 2 15 3 2 2 2 4" xfId="17370"/>
    <cellStyle name="Normal 2 15 3 2 2 2 4 2" xfId="17371"/>
    <cellStyle name="Normal 2 15 3 2 2 2 5" xfId="17372"/>
    <cellStyle name="Normal 2 15 3 2 2 3" xfId="17373"/>
    <cellStyle name="Normal 2 15 3 2 2 3 2" xfId="17374"/>
    <cellStyle name="Normal 2 15 3 2 2 3 2 2" xfId="17375"/>
    <cellStyle name="Normal 2 15 3 2 2 3 3" xfId="17376"/>
    <cellStyle name="Normal 2 15 3 2 2 4" xfId="17377"/>
    <cellStyle name="Normal 2 15 3 2 2 4 2" xfId="17378"/>
    <cellStyle name="Normal 2 15 3 2 2 4 2 2" xfId="17379"/>
    <cellStyle name="Normal 2 15 3 2 2 4 3" xfId="17380"/>
    <cellStyle name="Normal 2 15 3 2 2 5" xfId="17381"/>
    <cellStyle name="Normal 2 15 3 2 2 5 2" xfId="17382"/>
    <cellStyle name="Normal 2 15 3 2 2 6" xfId="17383"/>
    <cellStyle name="Normal 2 15 3 2 3" xfId="17384"/>
    <cellStyle name="Normal 2 15 3 2 3 2" xfId="17385"/>
    <cellStyle name="Normal 2 15 3 2 3 2 2" xfId="17386"/>
    <cellStyle name="Normal 2 15 3 2 3 2 2 2" xfId="17387"/>
    <cellStyle name="Normal 2 15 3 2 3 2 3" xfId="17388"/>
    <cellStyle name="Normal 2 15 3 2 3 3" xfId="17389"/>
    <cellStyle name="Normal 2 15 3 2 3 3 2" xfId="17390"/>
    <cellStyle name="Normal 2 15 3 2 3 3 2 2" xfId="17391"/>
    <cellStyle name="Normal 2 15 3 2 3 3 3" xfId="17392"/>
    <cellStyle name="Normal 2 15 3 2 3 4" xfId="17393"/>
    <cellStyle name="Normal 2 15 3 2 3 4 2" xfId="17394"/>
    <cellStyle name="Normal 2 15 3 2 3 5" xfId="17395"/>
    <cellStyle name="Normal 2 15 3 2 4" xfId="17396"/>
    <cellStyle name="Normal 2 15 3 2 4 2" xfId="17397"/>
    <cellStyle name="Normal 2 15 3 2 4 2 2" xfId="17398"/>
    <cellStyle name="Normal 2 15 3 2 4 3" xfId="17399"/>
    <cellStyle name="Normal 2 15 3 2 5" xfId="17400"/>
    <cellStyle name="Normal 2 15 3 2 5 2" xfId="17401"/>
    <cellStyle name="Normal 2 15 3 2 5 2 2" xfId="17402"/>
    <cellStyle name="Normal 2 15 3 2 5 3" xfId="17403"/>
    <cellStyle name="Normal 2 15 3 2 6" xfId="17404"/>
    <cellStyle name="Normal 2 15 3 2 6 2" xfId="17405"/>
    <cellStyle name="Normal 2 15 3 2 7" xfId="17406"/>
    <cellStyle name="Normal 2 15 3 3" xfId="17407"/>
    <cellStyle name="Normal 2 15 3 3 2" xfId="17408"/>
    <cellStyle name="Normal 2 15 3 3 2 2" xfId="17409"/>
    <cellStyle name="Normal 2 15 3 3 2 2 2" xfId="17410"/>
    <cellStyle name="Normal 2 15 3 3 2 2 2 2" xfId="17411"/>
    <cellStyle name="Normal 2 15 3 3 2 2 3" xfId="17412"/>
    <cellStyle name="Normal 2 15 3 3 2 3" xfId="17413"/>
    <cellStyle name="Normal 2 15 3 3 2 3 2" xfId="17414"/>
    <cellStyle name="Normal 2 15 3 3 2 3 2 2" xfId="17415"/>
    <cellStyle name="Normal 2 15 3 3 2 3 3" xfId="17416"/>
    <cellStyle name="Normal 2 15 3 3 2 4" xfId="17417"/>
    <cellStyle name="Normal 2 15 3 3 2 4 2" xfId="17418"/>
    <cellStyle name="Normal 2 15 3 3 2 5" xfId="17419"/>
    <cellStyle name="Normal 2 15 3 3 3" xfId="17420"/>
    <cellStyle name="Normal 2 15 3 3 3 2" xfId="17421"/>
    <cellStyle name="Normal 2 15 3 3 3 2 2" xfId="17422"/>
    <cellStyle name="Normal 2 15 3 3 3 3" xfId="17423"/>
    <cellStyle name="Normal 2 15 3 3 4" xfId="17424"/>
    <cellStyle name="Normal 2 15 3 3 4 2" xfId="17425"/>
    <cellStyle name="Normal 2 15 3 3 4 2 2" xfId="17426"/>
    <cellStyle name="Normal 2 15 3 3 4 3" xfId="17427"/>
    <cellStyle name="Normal 2 15 3 3 5" xfId="17428"/>
    <cellStyle name="Normal 2 15 3 3 5 2" xfId="17429"/>
    <cellStyle name="Normal 2 15 3 3 6" xfId="17430"/>
    <cellStyle name="Normal 2 15 3 4" xfId="17431"/>
    <cellStyle name="Normal 2 15 3 4 2" xfId="17432"/>
    <cellStyle name="Normal 2 15 3 4 2 2" xfId="17433"/>
    <cellStyle name="Normal 2 15 3 4 2 2 2" xfId="17434"/>
    <cellStyle name="Normal 2 15 3 4 2 3" xfId="17435"/>
    <cellStyle name="Normal 2 15 3 4 3" xfId="17436"/>
    <cellStyle name="Normal 2 15 3 4 3 2" xfId="17437"/>
    <cellStyle name="Normal 2 15 3 4 3 2 2" xfId="17438"/>
    <cellStyle name="Normal 2 15 3 4 3 3" xfId="17439"/>
    <cellStyle name="Normal 2 15 3 4 4" xfId="17440"/>
    <cellStyle name="Normal 2 15 3 4 4 2" xfId="17441"/>
    <cellStyle name="Normal 2 15 3 4 5" xfId="17442"/>
    <cellStyle name="Normal 2 15 3 5" xfId="17443"/>
    <cellStyle name="Normal 2 15 3 5 2" xfId="17444"/>
    <cellStyle name="Normal 2 15 3 5 2 2" xfId="17445"/>
    <cellStyle name="Normal 2 15 3 5 3" xfId="17446"/>
    <cellStyle name="Normal 2 15 3 6" xfId="17447"/>
    <cellStyle name="Normal 2 15 3 6 2" xfId="17448"/>
    <cellStyle name="Normal 2 15 3 6 2 2" xfId="17449"/>
    <cellStyle name="Normal 2 15 3 6 3" xfId="17450"/>
    <cellStyle name="Normal 2 15 3 7" xfId="17451"/>
    <cellStyle name="Normal 2 15 3 7 2" xfId="17452"/>
    <cellStyle name="Normal 2 15 3 8" xfId="17453"/>
    <cellStyle name="Normal 2 15 4" xfId="17454"/>
    <cellStyle name="Normal 2 15 4 2" xfId="17455"/>
    <cellStyle name="Normal 2 15 4 2 2" xfId="17456"/>
    <cellStyle name="Normal 2 15 4 2 2 2" xfId="17457"/>
    <cellStyle name="Normal 2 15 4 2 2 2 2" xfId="17458"/>
    <cellStyle name="Normal 2 15 4 2 2 2 2 2" xfId="17459"/>
    <cellStyle name="Normal 2 15 4 2 2 2 2 2 2" xfId="17460"/>
    <cellStyle name="Normal 2 15 4 2 2 2 2 3" xfId="17461"/>
    <cellStyle name="Normal 2 15 4 2 2 2 3" xfId="17462"/>
    <cellStyle name="Normal 2 15 4 2 2 2 3 2" xfId="17463"/>
    <cellStyle name="Normal 2 15 4 2 2 2 3 2 2" xfId="17464"/>
    <cellStyle name="Normal 2 15 4 2 2 2 3 3" xfId="17465"/>
    <cellStyle name="Normal 2 15 4 2 2 2 4" xfId="17466"/>
    <cellStyle name="Normal 2 15 4 2 2 2 4 2" xfId="17467"/>
    <cellStyle name="Normal 2 15 4 2 2 2 5" xfId="17468"/>
    <cellStyle name="Normal 2 15 4 2 2 3" xfId="17469"/>
    <cellStyle name="Normal 2 15 4 2 2 3 2" xfId="17470"/>
    <cellStyle name="Normal 2 15 4 2 2 3 2 2" xfId="17471"/>
    <cellStyle name="Normal 2 15 4 2 2 3 3" xfId="17472"/>
    <cellStyle name="Normal 2 15 4 2 2 4" xfId="17473"/>
    <cellStyle name="Normal 2 15 4 2 2 4 2" xfId="17474"/>
    <cellStyle name="Normal 2 15 4 2 2 4 2 2" xfId="17475"/>
    <cellStyle name="Normal 2 15 4 2 2 4 3" xfId="17476"/>
    <cellStyle name="Normal 2 15 4 2 2 5" xfId="17477"/>
    <cellStyle name="Normal 2 15 4 2 2 5 2" xfId="17478"/>
    <cellStyle name="Normal 2 15 4 2 2 6" xfId="17479"/>
    <cellStyle name="Normal 2 15 4 2 3" xfId="17480"/>
    <cellStyle name="Normal 2 15 4 2 3 2" xfId="17481"/>
    <cellStyle name="Normal 2 15 4 2 3 2 2" xfId="17482"/>
    <cellStyle name="Normal 2 15 4 2 3 2 2 2" xfId="17483"/>
    <cellStyle name="Normal 2 15 4 2 3 2 3" xfId="17484"/>
    <cellStyle name="Normal 2 15 4 2 3 3" xfId="17485"/>
    <cellStyle name="Normal 2 15 4 2 3 3 2" xfId="17486"/>
    <cellStyle name="Normal 2 15 4 2 3 3 2 2" xfId="17487"/>
    <cellStyle name="Normal 2 15 4 2 3 3 3" xfId="17488"/>
    <cellStyle name="Normal 2 15 4 2 3 4" xfId="17489"/>
    <cellStyle name="Normal 2 15 4 2 3 4 2" xfId="17490"/>
    <cellStyle name="Normal 2 15 4 2 3 5" xfId="17491"/>
    <cellStyle name="Normal 2 15 4 2 4" xfId="17492"/>
    <cellStyle name="Normal 2 15 4 2 4 2" xfId="17493"/>
    <cellStyle name="Normal 2 15 4 2 4 2 2" xfId="17494"/>
    <cellStyle name="Normal 2 15 4 2 4 3" xfId="17495"/>
    <cellStyle name="Normal 2 15 4 2 5" xfId="17496"/>
    <cellStyle name="Normal 2 15 4 2 5 2" xfId="17497"/>
    <cellStyle name="Normal 2 15 4 2 5 2 2" xfId="17498"/>
    <cellStyle name="Normal 2 15 4 2 5 3" xfId="17499"/>
    <cellStyle name="Normal 2 15 4 2 6" xfId="17500"/>
    <cellStyle name="Normal 2 15 4 2 6 2" xfId="17501"/>
    <cellStyle name="Normal 2 15 4 2 7" xfId="17502"/>
    <cellStyle name="Normal 2 15 4 3" xfId="17503"/>
    <cellStyle name="Normal 2 15 4 3 2" xfId="17504"/>
    <cellStyle name="Normal 2 15 4 3 2 2" xfId="17505"/>
    <cellStyle name="Normal 2 15 4 3 2 2 2" xfId="17506"/>
    <cellStyle name="Normal 2 15 4 3 2 2 2 2" xfId="17507"/>
    <cellStyle name="Normal 2 15 4 3 2 2 3" xfId="17508"/>
    <cellStyle name="Normal 2 15 4 3 2 3" xfId="17509"/>
    <cellStyle name="Normal 2 15 4 3 2 3 2" xfId="17510"/>
    <cellStyle name="Normal 2 15 4 3 2 3 2 2" xfId="17511"/>
    <cellStyle name="Normal 2 15 4 3 2 3 3" xfId="17512"/>
    <cellStyle name="Normal 2 15 4 3 2 4" xfId="17513"/>
    <cellStyle name="Normal 2 15 4 3 2 4 2" xfId="17514"/>
    <cellStyle name="Normal 2 15 4 3 2 5" xfId="17515"/>
    <cellStyle name="Normal 2 15 4 3 3" xfId="17516"/>
    <cellStyle name="Normal 2 15 4 3 3 2" xfId="17517"/>
    <cellStyle name="Normal 2 15 4 3 3 2 2" xfId="17518"/>
    <cellStyle name="Normal 2 15 4 3 3 3" xfId="17519"/>
    <cellStyle name="Normal 2 15 4 3 4" xfId="17520"/>
    <cellStyle name="Normal 2 15 4 3 4 2" xfId="17521"/>
    <cellStyle name="Normal 2 15 4 3 4 2 2" xfId="17522"/>
    <cellStyle name="Normal 2 15 4 3 4 3" xfId="17523"/>
    <cellStyle name="Normal 2 15 4 3 5" xfId="17524"/>
    <cellStyle name="Normal 2 15 4 3 5 2" xfId="17525"/>
    <cellStyle name="Normal 2 15 4 3 6" xfId="17526"/>
    <cellStyle name="Normal 2 15 4 4" xfId="17527"/>
    <cellStyle name="Normal 2 15 4 4 2" xfId="17528"/>
    <cellStyle name="Normal 2 15 4 4 2 2" xfId="17529"/>
    <cellStyle name="Normal 2 15 4 4 2 2 2" xfId="17530"/>
    <cellStyle name="Normal 2 15 4 4 2 3" xfId="17531"/>
    <cellStyle name="Normal 2 15 4 4 3" xfId="17532"/>
    <cellStyle name="Normal 2 15 4 4 3 2" xfId="17533"/>
    <cellStyle name="Normal 2 15 4 4 3 2 2" xfId="17534"/>
    <cellStyle name="Normal 2 15 4 4 3 3" xfId="17535"/>
    <cellStyle name="Normal 2 15 4 4 4" xfId="17536"/>
    <cellStyle name="Normal 2 15 4 4 4 2" xfId="17537"/>
    <cellStyle name="Normal 2 15 4 4 5" xfId="17538"/>
    <cellStyle name="Normal 2 15 4 5" xfId="17539"/>
    <cellStyle name="Normal 2 15 4 5 2" xfId="17540"/>
    <cellStyle name="Normal 2 15 4 5 2 2" xfId="17541"/>
    <cellStyle name="Normal 2 15 4 5 3" xfId="17542"/>
    <cellStyle name="Normal 2 15 4 6" xfId="17543"/>
    <cellStyle name="Normal 2 15 4 6 2" xfId="17544"/>
    <cellStyle name="Normal 2 15 4 6 2 2" xfId="17545"/>
    <cellStyle name="Normal 2 15 4 6 3" xfId="17546"/>
    <cellStyle name="Normal 2 15 4 7" xfId="17547"/>
    <cellStyle name="Normal 2 15 4 7 2" xfId="17548"/>
    <cellStyle name="Normal 2 15 4 8" xfId="17549"/>
    <cellStyle name="Normal 2 15 5" xfId="17550"/>
    <cellStyle name="Normal 2 15 5 2" xfId="17551"/>
    <cellStyle name="Normal 2 15 5 2 2" xfId="17552"/>
    <cellStyle name="Normal 2 15 5 2 2 2" xfId="17553"/>
    <cellStyle name="Normal 2 15 5 2 2 2 2" xfId="17554"/>
    <cellStyle name="Normal 2 15 5 2 2 2 2 2" xfId="17555"/>
    <cellStyle name="Normal 2 15 5 2 2 2 3" xfId="17556"/>
    <cellStyle name="Normal 2 15 5 2 2 3" xfId="17557"/>
    <cellStyle name="Normal 2 15 5 2 2 3 2" xfId="17558"/>
    <cellStyle name="Normal 2 15 5 2 2 3 2 2" xfId="17559"/>
    <cellStyle name="Normal 2 15 5 2 2 3 3" xfId="17560"/>
    <cellStyle name="Normal 2 15 5 2 2 4" xfId="17561"/>
    <cellStyle name="Normal 2 15 5 2 2 4 2" xfId="17562"/>
    <cellStyle name="Normal 2 15 5 2 2 5" xfId="17563"/>
    <cellStyle name="Normal 2 15 5 2 3" xfId="17564"/>
    <cellStyle name="Normal 2 15 5 2 3 2" xfId="17565"/>
    <cellStyle name="Normal 2 15 5 2 3 2 2" xfId="17566"/>
    <cellStyle name="Normal 2 15 5 2 3 3" xfId="17567"/>
    <cellStyle name="Normal 2 15 5 2 4" xfId="17568"/>
    <cellStyle name="Normal 2 15 5 2 4 2" xfId="17569"/>
    <cellStyle name="Normal 2 15 5 2 4 2 2" xfId="17570"/>
    <cellStyle name="Normal 2 15 5 2 4 3" xfId="17571"/>
    <cellStyle name="Normal 2 15 5 2 5" xfId="17572"/>
    <cellStyle name="Normal 2 15 5 2 5 2" xfId="17573"/>
    <cellStyle name="Normal 2 15 5 2 6" xfId="17574"/>
    <cellStyle name="Normal 2 15 5 3" xfId="17575"/>
    <cellStyle name="Normal 2 15 5 3 2" xfId="17576"/>
    <cellStyle name="Normal 2 15 5 3 2 2" xfId="17577"/>
    <cellStyle name="Normal 2 15 5 3 2 2 2" xfId="17578"/>
    <cellStyle name="Normal 2 15 5 3 2 3" xfId="17579"/>
    <cellStyle name="Normal 2 15 5 3 3" xfId="17580"/>
    <cellStyle name="Normal 2 15 5 3 3 2" xfId="17581"/>
    <cellStyle name="Normal 2 15 5 3 3 2 2" xfId="17582"/>
    <cellStyle name="Normal 2 15 5 3 3 3" xfId="17583"/>
    <cellStyle name="Normal 2 15 5 3 4" xfId="17584"/>
    <cellStyle name="Normal 2 15 5 3 4 2" xfId="17585"/>
    <cellStyle name="Normal 2 15 5 3 5" xfId="17586"/>
    <cellStyle name="Normal 2 15 5 4" xfId="17587"/>
    <cellStyle name="Normal 2 15 5 4 2" xfId="17588"/>
    <cellStyle name="Normal 2 15 5 4 2 2" xfId="17589"/>
    <cellStyle name="Normal 2 15 5 4 3" xfId="17590"/>
    <cellStyle name="Normal 2 15 5 5" xfId="17591"/>
    <cellStyle name="Normal 2 15 5 5 2" xfId="17592"/>
    <cellStyle name="Normal 2 15 5 5 2 2" xfId="17593"/>
    <cellStyle name="Normal 2 15 5 5 3" xfId="17594"/>
    <cellStyle name="Normal 2 15 5 6" xfId="17595"/>
    <cellStyle name="Normal 2 15 5 6 2" xfId="17596"/>
    <cellStyle name="Normal 2 15 5 7" xfId="17597"/>
    <cellStyle name="Normal 2 15 6" xfId="17598"/>
    <cellStyle name="Normal 2 15 6 2" xfId="17599"/>
    <cellStyle name="Normal 2 15 6 2 2" xfId="17600"/>
    <cellStyle name="Normal 2 15 6 2 2 2" xfId="17601"/>
    <cellStyle name="Normal 2 15 6 2 2 2 2" xfId="17602"/>
    <cellStyle name="Normal 2 15 6 2 2 3" xfId="17603"/>
    <cellStyle name="Normal 2 15 6 2 3" xfId="17604"/>
    <cellStyle name="Normal 2 15 6 2 3 2" xfId="17605"/>
    <cellStyle name="Normal 2 15 6 2 3 2 2" xfId="17606"/>
    <cellStyle name="Normal 2 15 6 2 3 3" xfId="17607"/>
    <cellStyle name="Normal 2 15 6 2 4" xfId="17608"/>
    <cellStyle name="Normal 2 15 6 2 4 2" xfId="17609"/>
    <cellStyle name="Normal 2 15 6 2 5" xfId="17610"/>
    <cellStyle name="Normal 2 15 6 3" xfId="17611"/>
    <cellStyle name="Normal 2 15 6 3 2" xfId="17612"/>
    <cellStyle name="Normal 2 15 6 3 2 2" xfId="17613"/>
    <cellStyle name="Normal 2 15 6 3 3" xfId="17614"/>
    <cellStyle name="Normal 2 15 6 4" xfId="17615"/>
    <cellStyle name="Normal 2 15 6 4 2" xfId="17616"/>
    <cellStyle name="Normal 2 15 6 4 2 2" xfId="17617"/>
    <cellStyle name="Normal 2 15 6 4 3" xfId="17618"/>
    <cellStyle name="Normal 2 15 6 5" xfId="17619"/>
    <cellStyle name="Normal 2 15 6 5 2" xfId="17620"/>
    <cellStyle name="Normal 2 15 6 6" xfId="17621"/>
    <cellStyle name="Normal 2 15 7" xfId="17622"/>
    <cellStyle name="Normal 2 15 7 2" xfId="17623"/>
    <cellStyle name="Normal 2 15 7 2 2" xfId="17624"/>
    <cellStyle name="Normal 2 15 7 2 2 2" xfId="17625"/>
    <cellStyle name="Normal 2 15 7 2 3" xfId="17626"/>
    <cellStyle name="Normal 2 15 7 3" xfId="17627"/>
    <cellStyle name="Normal 2 15 7 3 2" xfId="17628"/>
    <cellStyle name="Normal 2 15 7 3 2 2" xfId="17629"/>
    <cellStyle name="Normal 2 15 7 3 3" xfId="17630"/>
    <cellStyle name="Normal 2 15 7 4" xfId="17631"/>
    <cellStyle name="Normal 2 15 7 4 2" xfId="17632"/>
    <cellStyle name="Normal 2 15 7 5" xfId="17633"/>
    <cellStyle name="Normal 2 15 8" xfId="17634"/>
    <cellStyle name="Normal 2 15 8 2" xfId="17635"/>
    <cellStyle name="Normal 2 15 8 2 2" xfId="17636"/>
    <cellStyle name="Normal 2 15 8 3" xfId="17637"/>
    <cellStyle name="Normal 2 15 9" xfId="17638"/>
    <cellStyle name="Normal 2 15 9 2" xfId="17639"/>
    <cellStyle name="Normal 2 15 9 2 2" xfId="17640"/>
    <cellStyle name="Normal 2 15 9 3" xfId="17641"/>
    <cellStyle name="Normal 2 16" xfId="17642"/>
    <cellStyle name="Normal 2 16 10" xfId="17643"/>
    <cellStyle name="Normal 2 16 10 2" xfId="17644"/>
    <cellStyle name="Normal 2 16 11" xfId="17645"/>
    <cellStyle name="Normal 2 16 2" xfId="17646"/>
    <cellStyle name="Normal 2 16 2 10" xfId="17647"/>
    <cellStyle name="Normal 2 16 2 2" xfId="17648"/>
    <cellStyle name="Normal 2 16 2 2 2" xfId="17649"/>
    <cellStyle name="Normal 2 16 2 2 2 2" xfId="17650"/>
    <cellStyle name="Normal 2 16 2 2 2 2 2" xfId="17651"/>
    <cellStyle name="Normal 2 16 2 2 2 2 2 2" xfId="17652"/>
    <cellStyle name="Normal 2 16 2 2 2 2 2 2 2" xfId="17653"/>
    <cellStyle name="Normal 2 16 2 2 2 2 2 2 2 2" xfId="17654"/>
    <cellStyle name="Normal 2 16 2 2 2 2 2 2 3" xfId="17655"/>
    <cellStyle name="Normal 2 16 2 2 2 2 2 3" xfId="17656"/>
    <cellStyle name="Normal 2 16 2 2 2 2 2 3 2" xfId="17657"/>
    <cellStyle name="Normal 2 16 2 2 2 2 2 3 2 2" xfId="17658"/>
    <cellStyle name="Normal 2 16 2 2 2 2 2 3 3" xfId="17659"/>
    <cellStyle name="Normal 2 16 2 2 2 2 2 4" xfId="17660"/>
    <cellStyle name="Normal 2 16 2 2 2 2 2 4 2" xfId="17661"/>
    <cellStyle name="Normal 2 16 2 2 2 2 2 5" xfId="17662"/>
    <cellStyle name="Normal 2 16 2 2 2 2 3" xfId="17663"/>
    <cellStyle name="Normal 2 16 2 2 2 2 3 2" xfId="17664"/>
    <cellStyle name="Normal 2 16 2 2 2 2 3 2 2" xfId="17665"/>
    <cellStyle name="Normal 2 16 2 2 2 2 3 3" xfId="17666"/>
    <cellStyle name="Normal 2 16 2 2 2 2 4" xfId="17667"/>
    <cellStyle name="Normal 2 16 2 2 2 2 4 2" xfId="17668"/>
    <cellStyle name="Normal 2 16 2 2 2 2 4 2 2" xfId="17669"/>
    <cellStyle name="Normal 2 16 2 2 2 2 4 3" xfId="17670"/>
    <cellStyle name="Normal 2 16 2 2 2 2 5" xfId="17671"/>
    <cellStyle name="Normal 2 16 2 2 2 2 5 2" xfId="17672"/>
    <cellStyle name="Normal 2 16 2 2 2 2 6" xfId="17673"/>
    <cellStyle name="Normal 2 16 2 2 2 3" xfId="17674"/>
    <cellStyle name="Normal 2 16 2 2 2 3 2" xfId="17675"/>
    <cellStyle name="Normal 2 16 2 2 2 3 2 2" xfId="17676"/>
    <cellStyle name="Normal 2 16 2 2 2 3 2 2 2" xfId="17677"/>
    <cellStyle name="Normal 2 16 2 2 2 3 2 3" xfId="17678"/>
    <cellStyle name="Normal 2 16 2 2 2 3 3" xfId="17679"/>
    <cellStyle name="Normal 2 16 2 2 2 3 3 2" xfId="17680"/>
    <cellStyle name="Normal 2 16 2 2 2 3 3 2 2" xfId="17681"/>
    <cellStyle name="Normal 2 16 2 2 2 3 3 3" xfId="17682"/>
    <cellStyle name="Normal 2 16 2 2 2 3 4" xfId="17683"/>
    <cellStyle name="Normal 2 16 2 2 2 3 4 2" xfId="17684"/>
    <cellStyle name="Normal 2 16 2 2 2 3 5" xfId="17685"/>
    <cellStyle name="Normal 2 16 2 2 2 4" xfId="17686"/>
    <cellStyle name="Normal 2 16 2 2 2 4 2" xfId="17687"/>
    <cellStyle name="Normal 2 16 2 2 2 4 2 2" xfId="17688"/>
    <cellStyle name="Normal 2 16 2 2 2 4 3" xfId="17689"/>
    <cellStyle name="Normal 2 16 2 2 2 5" xfId="17690"/>
    <cellStyle name="Normal 2 16 2 2 2 5 2" xfId="17691"/>
    <cellStyle name="Normal 2 16 2 2 2 5 2 2" xfId="17692"/>
    <cellStyle name="Normal 2 16 2 2 2 5 3" xfId="17693"/>
    <cellStyle name="Normal 2 16 2 2 2 6" xfId="17694"/>
    <cellStyle name="Normal 2 16 2 2 2 6 2" xfId="17695"/>
    <cellStyle name="Normal 2 16 2 2 2 7" xfId="17696"/>
    <cellStyle name="Normal 2 16 2 2 3" xfId="17697"/>
    <cellStyle name="Normal 2 16 2 2 3 2" xfId="17698"/>
    <cellStyle name="Normal 2 16 2 2 3 2 2" xfId="17699"/>
    <cellStyle name="Normal 2 16 2 2 3 2 2 2" xfId="17700"/>
    <cellStyle name="Normal 2 16 2 2 3 2 2 2 2" xfId="17701"/>
    <cellStyle name="Normal 2 16 2 2 3 2 2 3" xfId="17702"/>
    <cellStyle name="Normal 2 16 2 2 3 2 3" xfId="17703"/>
    <cellStyle name="Normal 2 16 2 2 3 2 3 2" xfId="17704"/>
    <cellStyle name="Normal 2 16 2 2 3 2 3 2 2" xfId="17705"/>
    <cellStyle name="Normal 2 16 2 2 3 2 3 3" xfId="17706"/>
    <cellStyle name="Normal 2 16 2 2 3 2 4" xfId="17707"/>
    <cellStyle name="Normal 2 16 2 2 3 2 4 2" xfId="17708"/>
    <cellStyle name="Normal 2 16 2 2 3 2 5" xfId="17709"/>
    <cellStyle name="Normal 2 16 2 2 3 3" xfId="17710"/>
    <cellStyle name="Normal 2 16 2 2 3 3 2" xfId="17711"/>
    <cellStyle name="Normal 2 16 2 2 3 3 2 2" xfId="17712"/>
    <cellStyle name="Normal 2 16 2 2 3 3 3" xfId="17713"/>
    <cellStyle name="Normal 2 16 2 2 3 4" xfId="17714"/>
    <cellStyle name="Normal 2 16 2 2 3 4 2" xfId="17715"/>
    <cellStyle name="Normal 2 16 2 2 3 4 2 2" xfId="17716"/>
    <cellStyle name="Normal 2 16 2 2 3 4 3" xfId="17717"/>
    <cellStyle name="Normal 2 16 2 2 3 5" xfId="17718"/>
    <cellStyle name="Normal 2 16 2 2 3 5 2" xfId="17719"/>
    <cellStyle name="Normal 2 16 2 2 3 6" xfId="17720"/>
    <cellStyle name="Normal 2 16 2 2 4" xfId="17721"/>
    <cellStyle name="Normal 2 16 2 2 4 2" xfId="17722"/>
    <cellStyle name="Normal 2 16 2 2 4 2 2" xfId="17723"/>
    <cellStyle name="Normal 2 16 2 2 4 2 2 2" xfId="17724"/>
    <cellStyle name="Normal 2 16 2 2 4 2 3" xfId="17725"/>
    <cellStyle name="Normal 2 16 2 2 4 3" xfId="17726"/>
    <cellStyle name="Normal 2 16 2 2 4 3 2" xfId="17727"/>
    <cellStyle name="Normal 2 16 2 2 4 3 2 2" xfId="17728"/>
    <cellStyle name="Normal 2 16 2 2 4 3 3" xfId="17729"/>
    <cellStyle name="Normal 2 16 2 2 4 4" xfId="17730"/>
    <cellStyle name="Normal 2 16 2 2 4 4 2" xfId="17731"/>
    <cellStyle name="Normal 2 16 2 2 4 5" xfId="17732"/>
    <cellStyle name="Normal 2 16 2 2 5" xfId="17733"/>
    <cellStyle name="Normal 2 16 2 2 5 2" xfId="17734"/>
    <cellStyle name="Normal 2 16 2 2 5 2 2" xfId="17735"/>
    <cellStyle name="Normal 2 16 2 2 5 3" xfId="17736"/>
    <cellStyle name="Normal 2 16 2 2 6" xfId="17737"/>
    <cellStyle name="Normal 2 16 2 2 6 2" xfId="17738"/>
    <cellStyle name="Normal 2 16 2 2 6 2 2" xfId="17739"/>
    <cellStyle name="Normal 2 16 2 2 6 3" xfId="17740"/>
    <cellStyle name="Normal 2 16 2 2 7" xfId="17741"/>
    <cellStyle name="Normal 2 16 2 2 7 2" xfId="17742"/>
    <cellStyle name="Normal 2 16 2 2 8" xfId="17743"/>
    <cellStyle name="Normal 2 16 2 3" xfId="17744"/>
    <cellStyle name="Normal 2 16 2 3 2" xfId="17745"/>
    <cellStyle name="Normal 2 16 2 3 2 2" xfId="17746"/>
    <cellStyle name="Normal 2 16 2 3 2 2 2" xfId="17747"/>
    <cellStyle name="Normal 2 16 2 3 2 2 2 2" xfId="17748"/>
    <cellStyle name="Normal 2 16 2 3 2 2 2 2 2" xfId="17749"/>
    <cellStyle name="Normal 2 16 2 3 2 2 2 2 2 2" xfId="17750"/>
    <cellStyle name="Normal 2 16 2 3 2 2 2 2 3" xfId="17751"/>
    <cellStyle name="Normal 2 16 2 3 2 2 2 3" xfId="17752"/>
    <cellStyle name="Normal 2 16 2 3 2 2 2 3 2" xfId="17753"/>
    <cellStyle name="Normal 2 16 2 3 2 2 2 3 2 2" xfId="17754"/>
    <cellStyle name="Normal 2 16 2 3 2 2 2 3 3" xfId="17755"/>
    <cellStyle name="Normal 2 16 2 3 2 2 2 4" xfId="17756"/>
    <cellStyle name="Normal 2 16 2 3 2 2 2 4 2" xfId="17757"/>
    <cellStyle name="Normal 2 16 2 3 2 2 2 5" xfId="17758"/>
    <cellStyle name="Normal 2 16 2 3 2 2 3" xfId="17759"/>
    <cellStyle name="Normal 2 16 2 3 2 2 3 2" xfId="17760"/>
    <cellStyle name="Normal 2 16 2 3 2 2 3 2 2" xfId="17761"/>
    <cellStyle name="Normal 2 16 2 3 2 2 3 3" xfId="17762"/>
    <cellStyle name="Normal 2 16 2 3 2 2 4" xfId="17763"/>
    <cellStyle name="Normal 2 16 2 3 2 2 4 2" xfId="17764"/>
    <cellStyle name="Normal 2 16 2 3 2 2 4 2 2" xfId="17765"/>
    <cellStyle name="Normal 2 16 2 3 2 2 4 3" xfId="17766"/>
    <cellStyle name="Normal 2 16 2 3 2 2 5" xfId="17767"/>
    <cellStyle name="Normal 2 16 2 3 2 2 5 2" xfId="17768"/>
    <cellStyle name="Normal 2 16 2 3 2 2 6" xfId="17769"/>
    <cellStyle name="Normal 2 16 2 3 2 3" xfId="17770"/>
    <cellStyle name="Normal 2 16 2 3 2 3 2" xfId="17771"/>
    <cellStyle name="Normal 2 16 2 3 2 3 2 2" xfId="17772"/>
    <cellStyle name="Normal 2 16 2 3 2 3 2 2 2" xfId="17773"/>
    <cellStyle name="Normal 2 16 2 3 2 3 2 3" xfId="17774"/>
    <cellStyle name="Normal 2 16 2 3 2 3 3" xfId="17775"/>
    <cellStyle name="Normal 2 16 2 3 2 3 3 2" xfId="17776"/>
    <cellStyle name="Normal 2 16 2 3 2 3 3 2 2" xfId="17777"/>
    <cellStyle name="Normal 2 16 2 3 2 3 3 3" xfId="17778"/>
    <cellStyle name="Normal 2 16 2 3 2 3 4" xfId="17779"/>
    <cellStyle name="Normal 2 16 2 3 2 3 4 2" xfId="17780"/>
    <cellStyle name="Normal 2 16 2 3 2 3 5" xfId="17781"/>
    <cellStyle name="Normal 2 16 2 3 2 4" xfId="17782"/>
    <cellStyle name="Normal 2 16 2 3 2 4 2" xfId="17783"/>
    <cellStyle name="Normal 2 16 2 3 2 4 2 2" xfId="17784"/>
    <cellStyle name="Normal 2 16 2 3 2 4 3" xfId="17785"/>
    <cellStyle name="Normal 2 16 2 3 2 5" xfId="17786"/>
    <cellStyle name="Normal 2 16 2 3 2 5 2" xfId="17787"/>
    <cellStyle name="Normal 2 16 2 3 2 5 2 2" xfId="17788"/>
    <cellStyle name="Normal 2 16 2 3 2 5 3" xfId="17789"/>
    <cellStyle name="Normal 2 16 2 3 2 6" xfId="17790"/>
    <cellStyle name="Normal 2 16 2 3 2 6 2" xfId="17791"/>
    <cellStyle name="Normal 2 16 2 3 2 7" xfId="17792"/>
    <cellStyle name="Normal 2 16 2 3 3" xfId="17793"/>
    <cellStyle name="Normal 2 16 2 3 3 2" xfId="17794"/>
    <cellStyle name="Normal 2 16 2 3 3 2 2" xfId="17795"/>
    <cellStyle name="Normal 2 16 2 3 3 2 2 2" xfId="17796"/>
    <cellStyle name="Normal 2 16 2 3 3 2 2 2 2" xfId="17797"/>
    <cellStyle name="Normal 2 16 2 3 3 2 2 3" xfId="17798"/>
    <cellStyle name="Normal 2 16 2 3 3 2 3" xfId="17799"/>
    <cellStyle name="Normal 2 16 2 3 3 2 3 2" xfId="17800"/>
    <cellStyle name="Normal 2 16 2 3 3 2 3 2 2" xfId="17801"/>
    <cellStyle name="Normal 2 16 2 3 3 2 3 3" xfId="17802"/>
    <cellStyle name="Normal 2 16 2 3 3 2 4" xfId="17803"/>
    <cellStyle name="Normal 2 16 2 3 3 2 4 2" xfId="17804"/>
    <cellStyle name="Normal 2 16 2 3 3 2 5" xfId="17805"/>
    <cellStyle name="Normal 2 16 2 3 3 3" xfId="17806"/>
    <cellStyle name="Normal 2 16 2 3 3 3 2" xfId="17807"/>
    <cellStyle name="Normal 2 16 2 3 3 3 2 2" xfId="17808"/>
    <cellStyle name="Normal 2 16 2 3 3 3 3" xfId="17809"/>
    <cellStyle name="Normal 2 16 2 3 3 4" xfId="17810"/>
    <cellStyle name="Normal 2 16 2 3 3 4 2" xfId="17811"/>
    <cellStyle name="Normal 2 16 2 3 3 4 2 2" xfId="17812"/>
    <cellStyle name="Normal 2 16 2 3 3 4 3" xfId="17813"/>
    <cellStyle name="Normal 2 16 2 3 3 5" xfId="17814"/>
    <cellStyle name="Normal 2 16 2 3 3 5 2" xfId="17815"/>
    <cellStyle name="Normal 2 16 2 3 3 6" xfId="17816"/>
    <cellStyle name="Normal 2 16 2 3 4" xfId="17817"/>
    <cellStyle name="Normal 2 16 2 3 4 2" xfId="17818"/>
    <cellStyle name="Normal 2 16 2 3 4 2 2" xfId="17819"/>
    <cellStyle name="Normal 2 16 2 3 4 2 2 2" xfId="17820"/>
    <cellStyle name="Normal 2 16 2 3 4 2 3" xfId="17821"/>
    <cellStyle name="Normal 2 16 2 3 4 3" xfId="17822"/>
    <cellStyle name="Normal 2 16 2 3 4 3 2" xfId="17823"/>
    <cellStyle name="Normal 2 16 2 3 4 3 2 2" xfId="17824"/>
    <cellStyle name="Normal 2 16 2 3 4 3 3" xfId="17825"/>
    <cellStyle name="Normal 2 16 2 3 4 4" xfId="17826"/>
    <cellStyle name="Normal 2 16 2 3 4 4 2" xfId="17827"/>
    <cellStyle name="Normal 2 16 2 3 4 5" xfId="17828"/>
    <cellStyle name="Normal 2 16 2 3 5" xfId="17829"/>
    <cellStyle name="Normal 2 16 2 3 5 2" xfId="17830"/>
    <cellStyle name="Normal 2 16 2 3 5 2 2" xfId="17831"/>
    <cellStyle name="Normal 2 16 2 3 5 3" xfId="17832"/>
    <cellStyle name="Normal 2 16 2 3 6" xfId="17833"/>
    <cellStyle name="Normal 2 16 2 3 6 2" xfId="17834"/>
    <cellStyle name="Normal 2 16 2 3 6 2 2" xfId="17835"/>
    <cellStyle name="Normal 2 16 2 3 6 3" xfId="17836"/>
    <cellStyle name="Normal 2 16 2 3 7" xfId="17837"/>
    <cellStyle name="Normal 2 16 2 3 7 2" xfId="17838"/>
    <cellStyle name="Normal 2 16 2 3 8" xfId="17839"/>
    <cellStyle name="Normal 2 16 2 4" xfId="17840"/>
    <cellStyle name="Normal 2 16 2 4 2" xfId="17841"/>
    <cellStyle name="Normal 2 16 2 4 2 2" xfId="17842"/>
    <cellStyle name="Normal 2 16 2 4 2 2 2" xfId="17843"/>
    <cellStyle name="Normal 2 16 2 4 2 2 2 2" xfId="17844"/>
    <cellStyle name="Normal 2 16 2 4 2 2 2 2 2" xfId="17845"/>
    <cellStyle name="Normal 2 16 2 4 2 2 2 3" xfId="17846"/>
    <cellStyle name="Normal 2 16 2 4 2 2 3" xfId="17847"/>
    <cellStyle name="Normal 2 16 2 4 2 2 3 2" xfId="17848"/>
    <cellStyle name="Normal 2 16 2 4 2 2 3 2 2" xfId="17849"/>
    <cellStyle name="Normal 2 16 2 4 2 2 3 3" xfId="17850"/>
    <cellStyle name="Normal 2 16 2 4 2 2 4" xfId="17851"/>
    <cellStyle name="Normal 2 16 2 4 2 2 4 2" xfId="17852"/>
    <cellStyle name="Normal 2 16 2 4 2 2 5" xfId="17853"/>
    <cellStyle name="Normal 2 16 2 4 2 3" xfId="17854"/>
    <cellStyle name="Normal 2 16 2 4 2 3 2" xfId="17855"/>
    <cellStyle name="Normal 2 16 2 4 2 3 2 2" xfId="17856"/>
    <cellStyle name="Normal 2 16 2 4 2 3 3" xfId="17857"/>
    <cellStyle name="Normal 2 16 2 4 2 4" xfId="17858"/>
    <cellStyle name="Normal 2 16 2 4 2 4 2" xfId="17859"/>
    <cellStyle name="Normal 2 16 2 4 2 4 2 2" xfId="17860"/>
    <cellStyle name="Normal 2 16 2 4 2 4 3" xfId="17861"/>
    <cellStyle name="Normal 2 16 2 4 2 5" xfId="17862"/>
    <cellStyle name="Normal 2 16 2 4 2 5 2" xfId="17863"/>
    <cellStyle name="Normal 2 16 2 4 2 6" xfId="17864"/>
    <cellStyle name="Normal 2 16 2 4 3" xfId="17865"/>
    <cellStyle name="Normal 2 16 2 4 3 2" xfId="17866"/>
    <cellStyle name="Normal 2 16 2 4 3 2 2" xfId="17867"/>
    <cellStyle name="Normal 2 16 2 4 3 2 2 2" xfId="17868"/>
    <cellStyle name="Normal 2 16 2 4 3 2 3" xfId="17869"/>
    <cellStyle name="Normal 2 16 2 4 3 3" xfId="17870"/>
    <cellStyle name="Normal 2 16 2 4 3 3 2" xfId="17871"/>
    <cellStyle name="Normal 2 16 2 4 3 3 2 2" xfId="17872"/>
    <cellStyle name="Normal 2 16 2 4 3 3 3" xfId="17873"/>
    <cellStyle name="Normal 2 16 2 4 3 4" xfId="17874"/>
    <cellStyle name="Normal 2 16 2 4 3 4 2" xfId="17875"/>
    <cellStyle name="Normal 2 16 2 4 3 5" xfId="17876"/>
    <cellStyle name="Normal 2 16 2 4 4" xfId="17877"/>
    <cellStyle name="Normal 2 16 2 4 4 2" xfId="17878"/>
    <cellStyle name="Normal 2 16 2 4 4 2 2" xfId="17879"/>
    <cellStyle name="Normal 2 16 2 4 4 3" xfId="17880"/>
    <cellStyle name="Normal 2 16 2 4 5" xfId="17881"/>
    <cellStyle name="Normal 2 16 2 4 5 2" xfId="17882"/>
    <cellStyle name="Normal 2 16 2 4 5 2 2" xfId="17883"/>
    <cellStyle name="Normal 2 16 2 4 5 3" xfId="17884"/>
    <cellStyle name="Normal 2 16 2 4 6" xfId="17885"/>
    <cellStyle name="Normal 2 16 2 4 6 2" xfId="17886"/>
    <cellStyle name="Normal 2 16 2 4 7" xfId="17887"/>
    <cellStyle name="Normal 2 16 2 5" xfId="17888"/>
    <cellStyle name="Normal 2 16 2 5 2" xfId="17889"/>
    <cellStyle name="Normal 2 16 2 5 2 2" xfId="17890"/>
    <cellStyle name="Normal 2 16 2 5 2 2 2" xfId="17891"/>
    <cellStyle name="Normal 2 16 2 5 2 2 2 2" xfId="17892"/>
    <cellStyle name="Normal 2 16 2 5 2 2 3" xfId="17893"/>
    <cellStyle name="Normal 2 16 2 5 2 3" xfId="17894"/>
    <cellStyle name="Normal 2 16 2 5 2 3 2" xfId="17895"/>
    <cellStyle name="Normal 2 16 2 5 2 3 2 2" xfId="17896"/>
    <cellStyle name="Normal 2 16 2 5 2 3 3" xfId="17897"/>
    <cellStyle name="Normal 2 16 2 5 2 4" xfId="17898"/>
    <cellStyle name="Normal 2 16 2 5 2 4 2" xfId="17899"/>
    <cellStyle name="Normal 2 16 2 5 2 5" xfId="17900"/>
    <cellStyle name="Normal 2 16 2 5 3" xfId="17901"/>
    <cellStyle name="Normal 2 16 2 5 3 2" xfId="17902"/>
    <cellStyle name="Normal 2 16 2 5 3 2 2" xfId="17903"/>
    <cellStyle name="Normal 2 16 2 5 3 3" xfId="17904"/>
    <cellStyle name="Normal 2 16 2 5 4" xfId="17905"/>
    <cellStyle name="Normal 2 16 2 5 4 2" xfId="17906"/>
    <cellStyle name="Normal 2 16 2 5 4 2 2" xfId="17907"/>
    <cellStyle name="Normal 2 16 2 5 4 3" xfId="17908"/>
    <cellStyle name="Normal 2 16 2 5 5" xfId="17909"/>
    <cellStyle name="Normal 2 16 2 5 5 2" xfId="17910"/>
    <cellStyle name="Normal 2 16 2 5 6" xfId="17911"/>
    <cellStyle name="Normal 2 16 2 6" xfId="17912"/>
    <cellStyle name="Normal 2 16 2 6 2" xfId="17913"/>
    <cellStyle name="Normal 2 16 2 6 2 2" xfId="17914"/>
    <cellStyle name="Normal 2 16 2 6 2 2 2" xfId="17915"/>
    <cellStyle name="Normal 2 16 2 6 2 3" xfId="17916"/>
    <cellStyle name="Normal 2 16 2 6 3" xfId="17917"/>
    <cellStyle name="Normal 2 16 2 6 3 2" xfId="17918"/>
    <cellStyle name="Normal 2 16 2 6 3 2 2" xfId="17919"/>
    <cellStyle name="Normal 2 16 2 6 3 3" xfId="17920"/>
    <cellStyle name="Normal 2 16 2 6 4" xfId="17921"/>
    <cellStyle name="Normal 2 16 2 6 4 2" xfId="17922"/>
    <cellStyle name="Normal 2 16 2 6 5" xfId="17923"/>
    <cellStyle name="Normal 2 16 2 7" xfId="17924"/>
    <cellStyle name="Normal 2 16 2 7 2" xfId="17925"/>
    <cellStyle name="Normal 2 16 2 7 2 2" xfId="17926"/>
    <cellStyle name="Normal 2 16 2 7 3" xfId="17927"/>
    <cellStyle name="Normal 2 16 2 8" xfId="17928"/>
    <cellStyle name="Normal 2 16 2 8 2" xfId="17929"/>
    <cellStyle name="Normal 2 16 2 8 2 2" xfId="17930"/>
    <cellStyle name="Normal 2 16 2 8 3" xfId="17931"/>
    <cellStyle name="Normal 2 16 2 9" xfId="17932"/>
    <cellStyle name="Normal 2 16 2 9 2" xfId="17933"/>
    <cellStyle name="Normal 2 16 3" xfId="17934"/>
    <cellStyle name="Normal 2 16 3 2" xfId="17935"/>
    <cellStyle name="Normal 2 16 3 2 2" xfId="17936"/>
    <cellStyle name="Normal 2 16 3 2 2 2" xfId="17937"/>
    <cellStyle name="Normal 2 16 3 2 2 2 2" xfId="17938"/>
    <cellStyle name="Normal 2 16 3 2 2 2 2 2" xfId="17939"/>
    <cellStyle name="Normal 2 16 3 2 2 2 2 2 2" xfId="17940"/>
    <cellStyle name="Normal 2 16 3 2 2 2 2 3" xfId="17941"/>
    <cellStyle name="Normal 2 16 3 2 2 2 3" xfId="17942"/>
    <cellStyle name="Normal 2 16 3 2 2 2 3 2" xfId="17943"/>
    <cellStyle name="Normal 2 16 3 2 2 2 3 2 2" xfId="17944"/>
    <cellStyle name="Normal 2 16 3 2 2 2 3 3" xfId="17945"/>
    <cellStyle name="Normal 2 16 3 2 2 2 4" xfId="17946"/>
    <cellStyle name="Normal 2 16 3 2 2 2 4 2" xfId="17947"/>
    <cellStyle name="Normal 2 16 3 2 2 2 5" xfId="17948"/>
    <cellStyle name="Normal 2 16 3 2 2 3" xfId="17949"/>
    <cellStyle name="Normal 2 16 3 2 2 3 2" xfId="17950"/>
    <cellStyle name="Normal 2 16 3 2 2 3 2 2" xfId="17951"/>
    <cellStyle name="Normal 2 16 3 2 2 3 3" xfId="17952"/>
    <cellStyle name="Normal 2 16 3 2 2 4" xfId="17953"/>
    <cellStyle name="Normal 2 16 3 2 2 4 2" xfId="17954"/>
    <cellStyle name="Normal 2 16 3 2 2 4 2 2" xfId="17955"/>
    <cellStyle name="Normal 2 16 3 2 2 4 3" xfId="17956"/>
    <cellStyle name="Normal 2 16 3 2 2 5" xfId="17957"/>
    <cellStyle name="Normal 2 16 3 2 2 5 2" xfId="17958"/>
    <cellStyle name="Normal 2 16 3 2 2 6" xfId="17959"/>
    <cellStyle name="Normal 2 16 3 2 3" xfId="17960"/>
    <cellStyle name="Normal 2 16 3 2 3 2" xfId="17961"/>
    <cellStyle name="Normal 2 16 3 2 3 2 2" xfId="17962"/>
    <cellStyle name="Normal 2 16 3 2 3 2 2 2" xfId="17963"/>
    <cellStyle name="Normal 2 16 3 2 3 2 3" xfId="17964"/>
    <cellStyle name="Normal 2 16 3 2 3 3" xfId="17965"/>
    <cellStyle name="Normal 2 16 3 2 3 3 2" xfId="17966"/>
    <cellStyle name="Normal 2 16 3 2 3 3 2 2" xfId="17967"/>
    <cellStyle name="Normal 2 16 3 2 3 3 3" xfId="17968"/>
    <cellStyle name="Normal 2 16 3 2 3 4" xfId="17969"/>
    <cellStyle name="Normal 2 16 3 2 3 4 2" xfId="17970"/>
    <cellStyle name="Normal 2 16 3 2 3 5" xfId="17971"/>
    <cellStyle name="Normal 2 16 3 2 4" xfId="17972"/>
    <cellStyle name="Normal 2 16 3 2 4 2" xfId="17973"/>
    <cellStyle name="Normal 2 16 3 2 4 2 2" xfId="17974"/>
    <cellStyle name="Normal 2 16 3 2 4 3" xfId="17975"/>
    <cellStyle name="Normal 2 16 3 2 5" xfId="17976"/>
    <cellStyle name="Normal 2 16 3 2 5 2" xfId="17977"/>
    <cellStyle name="Normal 2 16 3 2 5 2 2" xfId="17978"/>
    <cellStyle name="Normal 2 16 3 2 5 3" xfId="17979"/>
    <cellStyle name="Normal 2 16 3 2 6" xfId="17980"/>
    <cellStyle name="Normal 2 16 3 2 6 2" xfId="17981"/>
    <cellStyle name="Normal 2 16 3 2 7" xfId="17982"/>
    <cellStyle name="Normal 2 16 3 3" xfId="17983"/>
    <cellStyle name="Normal 2 16 3 3 2" xfId="17984"/>
    <cellStyle name="Normal 2 16 3 3 2 2" xfId="17985"/>
    <cellStyle name="Normal 2 16 3 3 2 2 2" xfId="17986"/>
    <cellStyle name="Normal 2 16 3 3 2 2 2 2" xfId="17987"/>
    <cellStyle name="Normal 2 16 3 3 2 2 3" xfId="17988"/>
    <cellStyle name="Normal 2 16 3 3 2 3" xfId="17989"/>
    <cellStyle name="Normal 2 16 3 3 2 3 2" xfId="17990"/>
    <cellStyle name="Normal 2 16 3 3 2 3 2 2" xfId="17991"/>
    <cellStyle name="Normal 2 16 3 3 2 3 3" xfId="17992"/>
    <cellStyle name="Normal 2 16 3 3 2 4" xfId="17993"/>
    <cellStyle name="Normal 2 16 3 3 2 4 2" xfId="17994"/>
    <cellStyle name="Normal 2 16 3 3 2 5" xfId="17995"/>
    <cellStyle name="Normal 2 16 3 3 3" xfId="17996"/>
    <cellStyle name="Normal 2 16 3 3 3 2" xfId="17997"/>
    <cellStyle name="Normal 2 16 3 3 3 2 2" xfId="17998"/>
    <cellStyle name="Normal 2 16 3 3 3 3" xfId="17999"/>
    <cellStyle name="Normal 2 16 3 3 4" xfId="18000"/>
    <cellStyle name="Normal 2 16 3 3 4 2" xfId="18001"/>
    <cellStyle name="Normal 2 16 3 3 4 2 2" xfId="18002"/>
    <cellStyle name="Normal 2 16 3 3 4 3" xfId="18003"/>
    <cellStyle name="Normal 2 16 3 3 5" xfId="18004"/>
    <cellStyle name="Normal 2 16 3 3 5 2" xfId="18005"/>
    <cellStyle name="Normal 2 16 3 3 6" xfId="18006"/>
    <cellStyle name="Normal 2 16 3 4" xfId="18007"/>
    <cellStyle name="Normal 2 16 3 4 2" xfId="18008"/>
    <cellStyle name="Normal 2 16 3 4 2 2" xfId="18009"/>
    <cellStyle name="Normal 2 16 3 4 2 2 2" xfId="18010"/>
    <cellStyle name="Normal 2 16 3 4 2 3" xfId="18011"/>
    <cellStyle name="Normal 2 16 3 4 3" xfId="18012"/>
    <cellStyle name="Normal 2 16 3 4 3 2" xfId="18013"/>
    <cellStyle name="Normal 2 16 3 4 3 2 2" xfId="18014"/>
    <cellStyle name="Normal 2 16 3 4 3 3" xfId="18015"/>
    <cellStyle name="Normal 2 16 3 4 4" xfId="18016"/>
    <cellStyle name="Normal 2 16 3 4 4 2" xfId="18017"/>
    <cellStyle name="Normal 2 16 3 4 5" xfId="18018"/>
    <cellStyle name="Normal 2 16 3 5" xfId="18019"/>
    <cellStyle name="Normal 2 16 3 5 2" xfId="18020"/>
    <cellStyle name="Normal 2 16 3 5 2 2" xfId="18021"/>
    <cellStyle name="Normal 2 16 3 5 3" xfId="18022"/>
    <cellStyle name="Normal 2 16 3 6" xfId="18023"/>
    <cellStyle name="Normal 2 16 3 6 2" xfId="18024"/>
    <cellStyle name="Normal 2 16 3 6 2 2" xfId="18025"/>
    <cellStyle name="Normal 2 16 3 6 3" xfId="18026"/>
    <cellStyle name="Normal 2 16 3 7" xfId="18027"/>
    <cellStyle name="Normal 2 16 3 7 2" xfId="18028"/>
    <cellStyle name="Normal 2 16 3 8" xfId="18029"/>
    <cellStyle name="Normal 2 16 4" xfId="18030"/>
    <cellStyle name="Normal 2 16 4 2" xfId="18031"/>
    <cellStyle name="Normal 2 16 4 2 2" xfId="18032"/>
    <cellStyle name="Normal 2 16 4 2 2 2" xfId="18033"/>
    <cellStyle name="Normal 2 16 4 2 2 2 2" xfId="18034"/>
    <cellStyle name="Normal 2 16 4 2 2 2 2 2" xfId="18035"/>
    <cellStyle name="Normal 2 16 4 2 2 2 2 2 2" xfId="18036"/>
    <cellStyle name="Normal 2 16 4 2 2 2 2 3" xfId="18037"/>
    <cellStyle name="Normal 2 16 4 2 2 2 3" xfId="18038"/>
    <cellStyle name="Normal 2 16 4 2 2 2 3 2" xfId="18039"/>
    <cellStyle name="Normal 2 16 4 2 2 2 3 2 2" xfId="18040"/>
    <cellStyle name="Normal 2 16 4 2 2 2 3 3" xfId="18041"/>
    <cellStyle name="Normal 2 16 4 2 2 2 4" xfId="18042"/>
    <cellStyle name="Normal 2 16 4 2 2 2 4 2" xfId="18043"/>
    <cellStyle name="Normal 2 16 4 2 2 2 5" xfId="18044"/>
    <cellStyle name="Normal 2 16 4 2 2 3" xfId="18045"/>
    <cellStyle name="Normal 2 16 4 2 2 3 2" xfId="18046"/>
    <cellStyle name="Normal 2 16 4 2 2 3 2 2" xfId="18047"/>
    <cellStyle name="Normal 2 16 4 2 2 3 3" xfId="18048"/>
    <cellStyle name="Normal 2 16 4 2 2 4" xfId="18049"/>
    <cellStyle name="Normal 2 16 4 2 2 4 2" xfId="18050"/>
    <cellStyle name="Normal 2 16 4 2 2 4 2 2" xfId="18051"/>
    <cellStyle name="Normal 2 16 4 2 2 4 3" xfId="18052"/>
    <cellStyle name="Normal 2 16 4 2 2 5" xfId="18053"/>
    <cellStyle name="Normal 2 16 4 2 2 5 2" xfId="18054"/>
    <cellStyle name="Normal 2 16 4 2 2 6" xfId="18055"/>
    <cellStyle name="Normal 2 16 4 2 3" xfId="18056"/>
    <cellStyle name="Normal 2 16 4 2 3 2" xfId="18057"/>
    <cellStyle name="Normal 2 16 4 2 3 2 2" xfId="18058"/>
    <cellStyle name="Normal 2 16 4 2 3 2 2 2" xfId="18059"/>
    <cellStyle name="Normal 2 16 4 2 3 2 3" xfId="18060"/>
    <cellStyle name="Normal 2 16 4 2 3 3" xfId="18061"/>
    <cellStyle name="Normal 2 16 4 2 3 3 2" xfId="18062"/>
    <cellStyle name="Normal 2 16 4 2 3 3 2 2" xfId="18063"/>
    <cellStyle name="Normal 2 16 4 2 3 3 3" xfId="18064"/>
    <cellStyle name="Normal 2 16 4 2 3 4" xfId="18065"/>
    <cellStyle name="Normal 2 16 4 2 3 4 2" xfId="18066"/>
    <cellStyle name="Normal 2 16 4 2 3 5" xfId="18067"/>
    <cellStyle name="Normal 2 16 4 2 4" xfId="18068"/>
    <cellStyle name="Normal 2 16 4 2 4 2" xfId="18069"/>
    <cellStyle name="Normal 2 16 4 2 4 2 2" xfId="18070"/>
    <cellStyle name="Normal 2 16 4 2 4 3" xfId="18071"/>
    <cellStyle name="Normal 2 16 4 2 5" xfId="18072"/>
    <cellStyle name="Normal 2 16 4 2 5 2" xfId="18073"/>
    <cellStyle name="Normal 2 16 4 2 5 2 2" xfId="18074"/>
    <cellStyle name="Normal 2 16 4 2 5 3" xfId="18075"/>
    <cellStyle name="Normal 2 16 4 2 6" xfId="18076"/>
    <cellStyle name="Normal 2 16 4 2 6 2" xfId="18077"/>
    <cellStyle name="Normal 2 16 4 2 7" xfId="18078"/>
    <cellStyle name="Normal 2 16 4 3" xfId="18079"/>
    <cellStyle name="Normal 2 16 4 3 2" xfId="18080"/>
    <cellStyle name="Normal 2 16 4 3 2 2" xfId="18081"/>
    <cellStyle name="Normal 2 16 4 3 2 2 2" xfId="18082"/>
    <cellStyle name="Normal 2 16 4 3 2 2 2 2" xfId="18083"/>
    <cellStyle name="Normal 2 16 4 3 2 2 3" xfId="18084"/>
    <cellStyle name="Normal 2 16 4 3 2 3" xfId="18085"/>
    <cellStyle name="Normal 2 16 4 3 2 3 2" xfId="18086"/>
    <cellStyle name="Normal 2 16 4 3 2 3 2 2" xfId="18087"/>
    <cellStyle name="Normal 2 16 4 3 2 3 3" xfId="18088"/>
    <cellStyle name="Normal 2 16 4 3 2 4" xfId="18089"/>
    <cellStyle name="Normal 2 16 4 3 2 4 2" xfId="18090"/>
    <cellStyle name="Normal 2 16 4 3 2 5" xfId="18091"/>
    <cellStyle name="Normal 2 16 4 3 3" xfId="18092"/>
    <cellStyle name="Normal 2 16 4 3 3 2" xfId="18093"/>
    <cellStyle name="Normal 2 16 4 3 3 2 2" xfId="18094"/>
    <cellStyle name="Normal 2 16 4 3 3 3" xfId="18095"/>
    <cellStyle name="Normal 2 16 4 3 4" xfId="18096"/>
    <cellStyle name="Normal 2 16 4 3 4 2" xfId="18097"/>
    <cellStyle name="Normal 2 16 4 3 4 2 2" xfId="18098"/>
    <cellStyle name="Normal 2 16 4 3 4 3" xfId="18099"/>
    <cellStyle name="Normal 2 16 4 3 5" xfId="18100"/>
    <cellStyle name="Normal 2 16 4 3 5 2" xfId="18101"/>
    <cellStyle name="Normal 2 16 4 3 6" xfId="18102"/>
    <cellStyle name="Normal 2 16 4 4" xfId="18103"/>
    <cellStyle name="Normal 2 16 4 4 2" xfId="18104"/>
    <cellStyle name="Normal 2 16 4 4 2 2" xfId="18105"/>
    <cellStyle name="Normal 2 16 4 4 2 2 2" xfId="18106"/>
    <cellStyle name="Normal 2 16 4 4 2 3" xfId="18107"/>
    <cellStyle name="Normal 2 16 4 4 3" xfId="18108"/>
    <cellStyle name="Normal 2 16 4 4 3 2" xfId="18109"/>
    <cellStyle name="Normal 2 16 4 4 3 2 2" xfId="18110"/>
    <cellStyle name="Normal 2 16 4 4 3 3" xfId="18111"/>
    <cellStyle name="Normal 2 16 4 4 4" xfId="18112"/>
    <cellStyle name="Normal 2 16 4 4 4 2" xfId="18113"/>
    <cellStyle name="Normal 2 16 4 4 5" xfId="18114"/>
    <cellStyle name="Normal 2 16 4 5" xfId="18115"/>
    <cellStyle name="Normal 2 16 4 5 2" xfId="18116"/>
    <cellStyle name="Normal 2 16 4 5 2 2" xfId="18117"/>
    <cellStyle name="Normal 2 16 4 5 3" xfId="18118"/>
    <cellStyle name="Normal 2 16 4 6" xfId="18119"/>
    <cellStyle name="Normal 2 16 4 6 2" xfId="18120"/>
    <cellStyle name="Normal 2 16 4 6 2 2" xfId="18121"/>
    <cellStyle name="Normal 2 16 4 6 3" xfId="18122"/>
    <cellStyle name="Normal 2 16 4 7" xfId="18123"/>
    <cellStyle name="Normal 2 16 4 7 2" xfId="18124"/>
    <cellStyle name="Normal 2 16 4 8" xfId="18125"/>
    <cellStyle name="Normal 2 16 5" xfId="18126"/>
    <cellStyle name="Normal 2 16 5 2" xfId="18127"/>
    <cellStyle name="Normal 2 16 5 2 2" xfId="18128"/>
    <cellStyle name="Normal 2 16 5 2 2 2" xfId="18129"/>
    <cellStyle name="Normal 2 16 5 2 2 2 2" xfId="18130"/>
    <cellStyle name="Normal 2 16 5 2 2 2 2 2" xfId="18131"/>
    <cellStyle name="Normal 2 16 5 2 2 2 3" xfId="18132"/>
    <cellStyle name="Normal 2 16 5 2 2 3" xfId="18133"/>
    <cellStyle name="Normal 2 16 5 2 2 3 2" xfId="18134"/>
    <cellStyle name="Normal 2 16 5 2 2 3 2 2" xfId="18135"/>
    <cellStyle name="Normal 2 16 5 2 2 3 3" xfId="18136"/>
    <cellStyle name="Normal 2 16 5 2 2 4" xfId="18137"/>
    <cellStyle name="Normal 2 16 5 2 2 4 2" xfId="18138"/>
    <cellStyle name="Normal 2 16 5 2 2 5" xfId="18139"/>
    <cellStyle name="Normal 2 16 5 2 3" xfId="18140"/>
    <cellStyle name="Normal 2 16 5 2 3 2" xfId="18141"/>
    <cellStyle name="Normal 2 16 5 2 3 2 2" xfId="18142"/>
    <cellStyle name="Normal 2 16 5 2 3 3" xfId="18143"/>
    <cellStyle name="Normal 2 16 5 2 4" xfId="18144"/>
    <cellStyle name="Normal 2 16 5 2 4 2" xfId="18145"/>
    <cellStyle name="Normal 2 16 5 2 4 2 2" xfId="18146"/>
    <cellStyle name="Normal 2 16 5 2 4 3" xfId="18147"/>
    <cellStyle name="Normal 2 16 5 2 5" xfId="18148"/>
    <cellStyle name="Normal 2 16 5 2 5 2" xfId="18149"/>
    <cellStyle name="Normal 2 16 5 2 6" xfId="18150"/>
    <cellStyle name="Normal 2 16 5 3" xfId="18151"/>
    <cellStyle name="Normal 2 16 5 3 2" xfId="18152"/>
    <cellStyle name="Normal 2 16 5 3 2 2" xfId="18153"/>
    <cellStyle name="Normal 2 16 5 3 2 2 2" xfId="18154"/>
    <cellStyle name="Normal 2 16 5 3 2 3" xfId="18155"/>
    <cellStyle name="Normal 2 16 5 3 3" xfId="18156"/>
    <cellStyle name="Normal 2 16 5 3 3 2" xfId="18157"/>
    <cellStyle name="Normal 2 16 5 3 3 2 2" xfId="18158"/>
    <cellStyle name="Normal 2 16 5 3 3 3" xfId="18159"/>
    <cellStyle name="Normal 2 16 5 3 4" xfId="18160"/>
    <cellStyle name="Normal 2 16 5 3 4 2" xfId="18161"/>
    <cellStyle name="Normal 2 16 5 3 5" xfId="18162"/>
    <cellStyle name="Normal 2 16 5 4" xfId="18163"/>
    <cellStyle name="Normal 2 16 5 4 2" xfId="18164"/>
    <cellStyle name="Normal 2 16 5 4 2 2" xfId="18165"/>
    <cellStyle name="Normal 2 16 5 4 3" xfId="18166"/>
    <cellStyle name="Normal 2 16 5 5" xfId="18167"/>
    <cellStyle name="Normal 2 16 5 5 2" xfId="18168"/>
    <cellStyle name="Normal 2 16 5 5 2 2" xfId="18169"/>
    <cellStyle name="Normal 2 16 5 5 3" xfId="18170"/>
    <cellStyle name="Normal 2 16 5 6" xfId="18171"/>
    <cellStyle name="Normal 2 16 5 6 2" xfId="18172"/>
    <cellStyle name="Normal 2 16 5 7" xfId="18173"/>
    <cellStyle name="Normal 2 16 6" xfId="18174"/>
    <cellStyle name="Normal 2 16 6 2" xfId="18175"/>
    <cellStyle name="Normal 2 16 6 2 2" xfId="18176"/>
    <cellStyle name="Normal 2 16 6 2 2 2" xfId="18177"/>
    <cellStyle name="Normal 2 16 6 2 2 2 2" xfId="18178"/>
    <cellStyle name="Normal 2 16 6 2 2 3" xfId="18179"/>
    <cellStyle name="Normal 2 16 6 2 3" xfId="18180"/>
    <cellStyle name="Normal 2 16 6 2 3 2" xfId="18181"/>
    <cellStyle name="Normal 2 16 6 2 3 2 2" xfId="18182"/>
    <cellStyle name="Normal 2 16 6 2 3 3" xfId="18183"/>
    <cellStyle name="Normal 2 16 6 2 4" xfId="18184"/>
    <cellStyle name="Normal 2 16 6 2 4 2" xfId="18185"/>
    <cellStyle name="Normal 2 16 6 2 5" xfId="18186"/>
    <cellStyle name="Normal 2 16 6 3" xfId="18187"/>
    <cellStyle name="Normal 2 16 6 3 2" xfId="18188"/>
    <cellStyle name="Normal 2 16 6 3 2 2" xfId="18189"/>
    <cellStyle name="Normal 2 16 6 3 3" xfId="18190"/>
    <cellStyle name="Normal 2 16 6 4" xfId="18191"/>
    <cellStyle name="Normal 2 16 6 4 2" xfId="18192"/>
    <cellStyle name="Normal 2 16 6 4 2 2" xfId="18193"/>
    <cellStyle name="Normal 2 16 6 4 3" xfId="18194"/>
    <cellStyle name="Normal 2 16 6 5" xfId="18195"/>
    <cellStyle name="Normal 2 16 6 5 2" xfId="18196"/>
    <cellStyle name="Normal 2 16 6 6" xfId="18197"/>
    <cellStyle name="Normal 2 16 7" xfId="18198"/>
    <cellStyle name="Normal 2 16 7 2" xfId="18199"/>
    <cellStyle name="Normal 2 16 7 2 2" xfId="18200"/>
    <cellStyle name="Normal 2 16 7 2 2 2" xfId="18201"/>
    <cellStyle name="Normal 2 16 7 2 3" xfId="18202"/>
    <cellStyle name="Normal 2 16 7 3" xfId="18203"/>
    <cellStyle name="Normal 2 16 7 3 2" xfId="18204"/>
    <cellStyle name="Normal 2 16 7 3 2 2" xfId="18205"/>
    <cellStyle name="Normal 2 16 7 3 3" xfId="18206"/>
    <cellStyle name="Normal 2 16 7 4" xfId="18207"/>
    <cellStyle name="Normal 2 16 7 4 2" xfId="18208"/>
    <cellStyle name="Normal 2 16 7 5" xfId="18209"/>
    <cellStyle name="Normal 2 16 8" xfId="18210"/>
    <cellStyle name="Normal 2 16 8 2" xfId="18211"/>
    <cellStyle name="Normal 2 16 8 2 2" xfId="18212"/>
    <cellStyle name="Normal 2 16 8 3" xfId="18213"/>
    <cellStyle name="Normal 2 16 9" xfId="18214"/>
    <cellStyle name="Normal 2 16 9 2" xfId="18215"/>
    <cellStyle name="Normal 2 16 9 2 2" xfId="18216"/>
    <cellStyle name="Normal 2 16 9 3" xfId="18217"/>
    <cellStyle name="Normal 2 17" xfId="18218"/>
    <cellStyle name="Normal 2 17 10" xfId="18219"/>
    <cellStyle name="Normal 2 17 10 2" xfId="18220"/>
    <cellStyle name="Normal 2 17 11" xfId="18221"/>
    <cellStyle name="Normal 2 17 2" xfId="18222"/>
    <cellStyle name="Normal 2 17 2 10" xfId="18223"/>
    <cellStyle name="Normal 2 17 2 2" xfId="18224"/>
    <cellStyle name="Normal 2 17 2 2 2" xfId="18225"/>
    <cellStyle name="Normal 2 17 2 2 2 2" xfId="18226"/>
    <cellStyle name="Normal 2 17 2 2 2 2 2" xfId="18227"/>
    <cellStyle name="Normal 2 17 2 2 2 2 2 2" xfId="18228"/>
    <cellStyle name="Normal 2 17 2 2 2 2 2 2 2" xfId="18229"/>
    <cellStyle name="Normal 2 17 2 2 2 2 2 2 2 2" xfId="18230"/>
    <cellStyle name="Normal 2 17 2 2 2 2 2 2 3" xfId="18231"/>
    <cellStyle name="Normal 2 17 2 2 2 2 2 3" xfId="18232"/>
    <cellStyle name="Normal 2 17 2 2 2 2 2 3 2" xfId="18233"/>
    <cellStyle name="Normal 2 17 2 2 2 2 2 3 2 2" xfId="18234"/>
    <cellStyle name="Normal 2 17 2 2 2 2 2 3 3" xfId="18235"/>
    <cellStyle name="Normal 2 17 2 2 2 2 2 4" xfId="18236"/>
    <cellStyle name="Normal 2 17 2 2 2 2 2 4 2" xfId="18237"/>
    <cellStyle name="Normal 2 17 2 2 2 2 2 5" xfId="18238"/>
    <cellStyle name="Normal 2 17 2 2 2 2 3" xfId="18239"/>
    <cellStyle name="Normal 2 17 2 2 2 2 3 2" xfId="18240"/>
    <cellStyle name="Normal 2 17 2 2 2 2 3 2 2" xfId="18241"/>
    <cellStyle name="Normal 2 17 2 2 2 2 3 3" xfId="18242"/>
    <cellStyle name="Normal 2 17 2 2 2 2 4" xfId="18243"/>
    <cellStyle name="Normal 2 17 2 2 2 2 4 2" xfId="18244"/>
    <cellStyle name="Normal 2 17 2 2 2 2 4 2 2" xfId="18245"/>
    <cellStyle name="Normal 2 17 2 2 2 2 4 3" xfId="18246"/>
    <cellStyle name="Normal 2 17 2 2 2 2 5" xfId="18247"/>
    <cellStyle name="Normal 2 17 2 2 2 2 5 2" xfId="18248"/>
    <cellStyle name="Normal 2 17 2 2 2 2 6" xfId="18249"/>
    <cellStyle name="Normal 2 17 2 2 2 3" xfId="18250"/>
    <cellStyle name="Normal 2 17 2 2 2 3 2" xfId="18251"/>
    <cellStyle name="Normal 2 17 2 2 2 3 2 2" xfId="18252"/>
    <cellStyle name="Normal 2 17 2 2 2 3 2 2 2" xfId="18253"/>
    <cellStyle name="Normal 2 17 2 2 2 3 2 3" xfId="18254"/>
    <cellStyle name="Normal 2 17 2 2 2 3 3" xfId="18255"/>
    <cellStyle name="Normal 2 17 2 2 2 3 3 2" xfId="18256"/>
    <cellStyle name="Normal 2 17 2 2 2 3 3 2 2" xfId="18257"/>
    <cellStyle name="Normal 2 17 2 2 2 3 3 3" xfId="18258"/>
    <cellStyle name="Normal 2 17 2 2 2 3 4" xfId="18259"/>
    <cellStyle name="Normal 2 17 2 2 2 3 4 2" xfId="18260"/>
    <cellStyle name="Normal 2 17 2 2 2 3 5" xfId="18261"/>
    <cellStyle name="Normal 2 17 2 2 2 4" xfId="18262"/>
    <cellStyle name="Normal 2 17 2 2 2 4 2" xfId="18263"/>
    <cellStyle name="Normal 2 17 2 2 2 4 2 2" xfId="18264"/>
    <cellStyle name="Normal 2 17 2 2 2 4 3" xfId="18265"/>
    <cellStyle name="Normal 2 17 2 2 2 5" xfId="18266"/>
    <cellStyle name="Normal 2 17 2 2 2 5 2" xfId="18267"/>
    <cellStyle name="Normal 2 17 2 2 2 5 2 2" xfId="18268"/>
    <cellStyle name="Normal 2 17 2 2 2 5 3" xfId="18269"/>
    <cellStyle name="Normal 2 17 2 2 2 6" xfId="18270"/>
    <cellStyle name="Normal 2 17 2 2 2 6 2" xfId="18271"/>
    <cellStyle name="Normal 2 17 2 2 2 7" xfId="18272"/>
    <cellStyle name="Normal 2 17 2 2 3" xfId="18273"/>
    <cellStyle name="Normal 2 17 2 2 3 2" xfId="18274"/>
    <cellStyle name="Normal 2 17 2 2 3 2 2" xfId="18275"/>
    <cellStyle name="Normal 2 17 2 2 3 2 2 2" xfId="18276"/>
    <cellStyle name="Normal 2 17 2 2 3 2 2 2 2" xfId="18277"/>
    <cellStyle name="Normal 2 17 2 2 3 2 2 3" xfId="18278"/>
    <cellStyle name="Normal 2 17 2 2 3 2 3" xfId="18279"/>
    <cellStyle name="Normal 2 17 2 2 3 2 3 2" xfId="18280"/>
    <cellStyle name="Normal 2 17 2 2 3 2 3 2 2" xfId="18281"/>
    <cellStyle name="Normal 2 17 2 2 3 2 3 3" xfId="18282"/>
    <cellStyle name="Normal 2 17 2 2 3 2 4" xfId="18283"/>
    <cellStyle name="Normal 2 17 2 2 3 2 4 2" xfId="18284"/>
    <cellStyle name="Normal 2 17 2 2 3 2 5" xfId="18285"/>
    <cellStyle name="Normal 2 17 2 2 3 3" xfId="18286"/>
    <cellStyle name="Normal 2 17 2 2 3 3 2" xfId="18287"/>
    <cellStyle name="Normal 2 17 2 2 3 3 2 2" xfId="18288"/>
    <cellStyle name="Normal 2 17 2 2 3 3 3" xfId="18289"/>
    <cellStyle name="Normal 2 17 2 2 3 4" xfId="18290"/>
    <cellStyle name="Normal 2 17 2 2 3 4 2" xfId="18291"/>
    <cellStyle name="Normal 2 17 2 2 3 4 2 2" xfId="18292"/>
    <cellStyle name="Normal 2 17 2 2 3 4 3" xfId="18293"/>
    <cellStyle name="Normal 2 17 2 2 3 5" xfId="18294"/>
    <cellStyle name="Normal 2 17 2 2 3 5 2" xfId="18295"/>
    <cellStyle name="Normal 2 17 2 2 3 6" xfId="18296"/>
    <cellStyle name="Normal 2 17 2 2 4" xfId="18297"/>
    <cellStyle name="Normal 2 17 2 2 4 2" xfId="18298"/>
    <cellStyle name="Normal 2 17 2 2 4 2 2" xfId="18299"/>
    <cellStyle name="Normal 2 17 2 2 4 2 2 2" xfId="18300"/>
    <cellStyle name="Normal 2 17 2 2 4 2 3" xfId="18301"/>
    <cellStyle name="Normal 2 17 2 2 4 3" xfId="18302"/>
    <cellStyle name="Normal 2 17 2 2 4 3 2" xfId="18303"/>
    <cellStyle name="Normal 2 17 2 2 4 3 2 2" xfId="18304"/>
    <cellStyle name="Normal 2 17 2 2 4 3 3" xfId="18305"/>
    <cellStyle name="Normal 2 17 2 2 4 4" xfId="18306"/>
    <cellStyle name="Normal 2 17 2 2 4 4 2" xfId="18307"/>
    <cellStyle name="Normal 2 17 2 2 4 5" xfId="18308"/>
    <cellStyle name="Normal 2 17 2 2 5" xfId="18309"/>
    <cellStyle name="Normal 2 17 2 2 5 2" xfId="18310"/>
    <cellStyle name="Normal 2 17 2 2 5 2 2" xfId="18311"/>
    <cellStyle name="Normal 2 17 2 2 5 3" xfId="18312"/>
    <cellStyle name="Normal 2 17 2 2 6" xfId="18313"/>
    <cellStyle name="Normal 2 17 2 2 6 2" xfId="18314"/>
    <cellStyle name="Normal 2 17 2 2 6 2 2" xfId="18315"/>
    <cellStyle name="Normal 2 17 2 2 6 3" xfId="18316"/>
    <cellStyle name="Normal 2 17 2 2 7" xfId="18317"/>
    <cellStyle name="Normal 2 17 2 2 7 2" xfId="18318"/>
    <cellStyle name="Normal 2 17 2 2 8" xfId="18319"/>
    <cellStyle name="Normal 2 17 2 3" xfId="18320"/>
    <cellStyle name="Normal 2 17 2 3 2" xfId="18321"/>
    <cellStyle name="Normal 2 17 2 3 2 2" xfId="18322"/>
    <cellStyle name="Normal 2 17 2 3 2 2 2" xfId="18323"/>
    <cellStyle name="Normal 2 17 2 3 2 2 2 2" xfId="18324"/>
    <cellStyle name="Normal 2 17 2 3 2 2 2 2 2" xfId="18325"/>
    <cellStyle name="Normal 2 17 2 3 2 2 2 2 2 2" xfId="18326"/>
    <cellStyle name="Normal 2 17 2 3 2 2 2 2 3" xfId="18327"/>
    <cellStyle name="Normal 2 17 2 3 2 2 2 3" xfId="18328"/>
    <cellStyle name="Normal 2 17 2 3 2 2 2 3 2" xfId="18329"/>
    <cellStyle name="Normal 2 17 2 3 2 2 2 3 2 2" xfId="18330"/>
    <cellStyle name="Normal 2 17 2 3 2 2 2 3 3" xfId="18331"/>
    <cellStyle name="Normal 2 17 2 3 2 2 2 4" xfId="18332"/>
    <cellStyle name="Normal 2 17 2 3 2 2 2 4 2" xfId="18333"/>
    <cellStyle name="Normal 2 17 2 3 2 2 2 5" xfId="18334"/>
    <cellStyle name="Normal 2 17 2 3 2 2 3" xfId="18335"/>
    <cellStyle name="Normal 2 17 2 3 2 2 3 2" xfId="18336"/>
    <cellStyle name="Normal 2 17 2 3 2 2 3 2 2" xfId="18337"/>
    <cellStyle name="Normal 2 17 2 3 2 2 3 3" xfId="18338"/>
    <cellStyle name="Normal 2 17 2 3 2 2 4" xfId="18339"/>
    <cellStyle name="Normal 2 17 2 3 2 2 4 2" xfId="18340"/>
    <cellStyle name="Normal 2 17 2 3 2 2 4 2 2" xfId="18341"/>
    <cellStyle name="Normal 2 17 2 3 2 2 4 3" xfId="18342"/>
    <cellStyle name="Normal 2 17 2 3 2 2 5" xfId="18343"/>
    <cellStyle name="Normal 2 17 2 3 2 2 5 2" xfId="18344"/>
    <cellStyle name="Normal 2 17 2 3 2 2 6" xfId="18345"/>
    <cellStyle name="Normal 2 17 2 3 2 3" xfId="18346"/>
    <cellStyle name="Normal 2 17 2 3 2 3 2" xfId="18347"/>
    <cellStyle name="Normal 2 17 2 3 2 3 2 2" xfId="18348"/>
    <cellStyle name="Normal 2 17 2 3 2 3 2 2 2" xfId="18349"/>
    <cellStyle name="Normal 2 17 2 3 2 3 2 3" xfId="18350"/>
    <cellStyle name="Normal 2 17 2 3 2 3 3" xfId="18351"/>
    <cellStyle name="Normal 2 17 2 3 2 3 3 2" xfId="18352"/>
    <cellStyle name="Normal 2 17 2 3 2 3 3 2 2" xfId="18353"/>
    <cellStyle name="Normal 2 17 2 3 2 3 3 3" xfId="18354"/>
    <cellStyle name="Normal 2 17 2 3 2 3 4" xfId="18355"/>
    <cellStyle name="Normal 2 17 2 3 2 3 4 2" xfId="18356"/>
    <cellStyle name="Normal 2 17 2 3 2 3 5" xfId="18357"/>
    <cellStyle name="Normal 2 17 2 3 2 4" xfId="18358"/>
    <cellStyle name="Normal 2 17 2 3 2 4 2" xfId="18359"/>
    <cellStyle name="Normal 2 17 2 3 2 4 2 2" xfId="18360"/>
    <cellStyle name="Normal 2 17 2 3 2 4 3" xfId="18361"/>
    <cellStyle name="Normal 2 17 2 3 2 5" xfId="18362"/>
    <cellStyle name="Normal 2 17 2 3 2 5 2" xfId="18363"/>
    <cellStyle name="Normal 2 17 2 3 2 5 2 2" xfId="18364"/>
    <cellStyle name="Normal 2 17 2 3 2 5 3" xfId="18365"/>
    <cellStyle name="Normal 2 17 2 3 2 6" xfId="18366"/>
    <cellStyle name="Normal 2 17 2 3 2 6 2" xfId="18367"/>
    <cellStyle name="Normal 2 17 2 3 2 7" xfId="18368"/>
    <cellStyle name="Normal 2 17 2 3 3" xfId="18369"/>
    <cellStyle name="Normal 2 17 2 3 3 2" xfId="18370"/>
    <cellStyle name="Normal 2 17 2 3 3 2 2" xfId="18371"/>
    <cellStyle name="Normal 2 17 2 3 3 2 2 2" xfId="18372"/>
    <cellStyle name="Normal 2 17 2 3 3 2 2 2 2" xfId="18373"/>
    <cellStyle name="Normal 2 17 2 3 3 2 2 3" xfId="18374"/>
    <cellStyle name="Normal 2 17 2 3 3 2 3" xfId="18375"/>
    <cellStyle name="Normal 2 17 2 3 3 2 3 2" xfId="18376"/>
    <cellStyle name="Normal 2 17 2 3 3 2 3 2 2" xfId="18377"/>
    <cellStyle name="Normal 2 17 2 3 3 2 3 3" xfId="18378"/>
    <cellStyle name="Normal 2 17 2 3 3 2 4" xfId="18379"/>
    <cellStyle name="Normal 2 17 2 3 3 2 4 2" xfId="18380"/>
    <cellStyle name="Normal 2 17 2 3 3 2 5" xfId="18381"/>
    <cellStyle name="Normal 2 17 2 3 3 3" xfId="18382"/>
    <cellStyle name="Normal 2 17 2 3 3 3 2" xfId="18383"/>
    <cellStyle name="Normal 2 17 2 3 3 3 2 2" xfId="18384"/>
    <cellStyle name="Normal 2 17 2 3 3 3 3" xfId="18385"/>
    <cellStyle name="Normal 2 17 2 3 3 4" xfId="18386"/>
    <cellStyle name="Normal 2 17 2 3 3 4 2" xfId="18387"/>
    <cellStyle name="Normal 2 17 2 3 3 4 2 2" xfId="18388"/>
    <cellStyle name="Normal 2 17 2 3 3 4 3" xfId="18389"/>
    <cellStyle name="Normal 2 17 2 3 3 5" xfId="18390"/>
    <cellStyle name="Normal 2 17 2 3 3 5 2" xfId="18391"/>
    <cellStyle name="Normal 2 17 2 3 3 6" xfId="18392"/>
    <cellStyle name="Normal 2 17 2 3 4" xfId="18393"/>
    <cellStyle name="Normal 2 17 2 3 4 2" xfId="18394"/>
    <cellStyle name="Normal 2 17 2 3 4 2 2" xfId="18395"/>
    <cellStyle name="Normal 2 17 2 3 4 2 2 2" xfId="18396"/>
    <cellStyle name="Normal 2 17 2 3 4 2 3" xfId="18397"/>
    <cellStyle name="Normal 2 17 2 3 4 3" xfId="18398"/>
    <cellStyle name="Normal 2 17 2 3 4 3 2" xfId="18399"/>
    <cellStyle name="Normal 2 17 2 3 4 3 2 2" xfId="18400"/>
    <cellStyle name="Normal 2 17 2 3 4 3 3" xfId="18401"/>
    <cellStyle name="Normal 2 17 2 3 4 4" xfId="18402"/>
    <cellStyle name="Normal 2 17 2 3 4 4 2" xfId="18403"/>
    <cellStyle name="Normal 2 17 2 3 4 5" xfId="18404"/>
    <cellStyle name="Normal 2 17 2 3 5" xfId="18405"/>
    <cellStyle name="Normal 2 17 2 3 5 2" xfId="18406"/>
    <cellStyle name="Normal 2 17 2 3 5 2 2" xfId="18407"/>
    <cellStyle name="Normal 2 17 2 3 5 3" xfId="18408"/>
    <cellStyle name="Normal 2 17 2 3 6" xfId="18409"/>
    <cellStyle name="Normal 2 17 2 3 6 2" xfId="18410"/>
    <cellStyle name="Normal 2 17 2 3 6 2 2" xfId="18411"/>
    <cellStyle name="Normal 2 17 2 3 6 3" xfId="18412"/>
    <cellStyle name="Normal 2 17 2 3 7" xfId="18413"/>
    <cellStyle name="Normal 2 17 2 3 7 2" xfId="18414"/>
    <cellStyle name="Normal 2 17 2 3 8" xfId="18415"/>
    <cellStyle name="Normal 2 17 2 4" xfId="18416"/>
    <cellStyle name="Normal 2 17 2 4 2" xfId="18417"/>
    <cellStyle name="Normal 2 17 2 4 2 2" xfId="18418"/>
    <cellStyle name="Normal 2 17 2 4 2 2 2" xfId="18419"/>
    <cellStyle name="Normal 2 17 2 4 2 2 2 2" xfId="18420"/>
    <cellStyle name="Normal 2 17 2 4 2 2 2 2 2" xfId="18421"/>
    <cellStyle name="Normal 2 17 2 4 2 2 2 3" xfId="18422"/>
    <cellStyle name="Normal 2 17 2 4 2 2 3" xfId="18423"/>
    <cellStyle name="Normal 2 17 2 4 2 2 3 2" xfId="18424"/>
    <cellStyle name="Normal 2 17 2 4 2 2 3 2 2" xfId="18425"/>
    <cellStyle name="Normal 2 17 2 4 2 2 3 3" xfId="18426"/>
    <cellStyle name="Normal 2 17 2 4 2 2 4" xfId="18427"/>
    <cellStyle name="Normal 2 17 2 4 2 2 4 2" xfId="18428"/>
    <cellStyle name="Normal 2 17 2 4 2 2 5" xfId="18429"/>
    <cellStyle name="Normal 2 17 2 4 2 3" xfId="18430"/>
    <cellStyle name="Normal 2 17 2 4 2 3 2" xfId="18431"/>
    <cellStyle name="Normal 2 17 2 4 2 3 2 2" xfId="18432"/>
    <cellStyle name="Normal 2 17 2 4 2 3 3" xfId="18433"/>
    <cellStyle name="Normal 2 17 2 4 2 4" xfId="18434"/>
    <cellStyle name="Normal 2 17 2 4 2 4 2" xfId="18435"/>
    <cellStyle name="Normal 2 17 2 4 2 4 2 2" xfId="18436"/>
    <cellStyle name="Normal 2 17 2 4 2 4 3" xfId="18437"/>
    <cellStyle name="Normal 2 17 2 4 2 5" xfId="18438"/>
    <cellStyle name="Normal 2 17 2 4 2 5 2" xfId="18439"/>
    <cellStyle name="Normal 2 17 2 4 2 6" xfId="18440"/>
    <cellStyle name="Normal 2 17 2 4 3" xfId="18441"/>
    <cellStyle name="Normal 2 17 2 4 3 2" xfId="18442"/>
    <cellStyle name="Normal 2 17 2 4 3 2 2" xfId="18443"/>
    <cellStyle name="Normal 2 17 2 4 3 2 2 2" xfId="18444"/>
    <cellStyle name="Normal 2 17 2 4 3 2 3" xfId="18445"/>
    <cellStyle name="Normal 2 17 2 4 3 3" xfId="18446"/>
    <cellStyle name="Normal 2 17 2 4 3 3 2" xfId="18447"/>
    <cellStyle name="Normal 2 17 2 4 3 3 2 2" xfId="18448"/>
    <cellStyle name="Normal 2 17 2 4 3 3 3" xfId="18449"/>
    <cellStyle name="Normal 2 17 2 4 3 4" xfId="18450"/>
    <cellStyle name="Normal 2 17 2 4 3 4 2" xfId="18451"/>
    <cellStyle name="Normal 2 17 2 4 3 5" xfId="18452"/>
    <cellStyle name="Normal 2 17 2 4 4" xfId="18453"/>
    <cellStyle name="Normal 2 17 2 4 4 2" xfId="18454"/>
    <cellStyle name="Normal 2 17 2 4 4 2 2" xfId="18455"/>
    <cellStyle name="Normal 2 17 2 4 4 3" xfId="18456"/>
    <cellStyle name="Normal 2 17 2 4 5" xfId="18457"/>
    <cellStyle name="Normal 2 17 2 4 5 2" xfId="18458"/>
    <cellStyle name="Normal 2 17 2 4 5 2 2" xfId="18459"/>
    <cellStyle name="Normal 2 17 2 4 5 3" xfId="18460"/>
    <cellStyle name="Normal 2 17 2 4 6" xfId="18461"/>
    <cellStyle name="Normal 2 17 2 4 6 2" xfId="18462"/>
    <cellStyle name="Normal 2 17 2 4 7" xfId="18463"/>
    <cellStyle name="Normal 2 17 2 5" xfId="18464"/>
    <cellStyle name="Normal 2 17 2 5 2" xfId="18465"/>
    <cellStyle name="Normal 2 17 2 5 2 2" xfId="18466"/>
    <cellStyle name="Normal 2 17 2 5 2 2 2" xfId="18467"/>
    <cellStyle name="Normal 2 17 2 5 2 2 2 2" xfId="18468"/>
    <cellStyle name="Normal 2 17 2 5 2 2 3" xfId="18469"/>
    <cellStyle name="Normal 2 17 2 5 2 3" xfId="18470"/>
    <cellStyle name="Normal 2 17 2 5 2 3 2" xfId="18471"/>
    <cellStyle name="Normal 2 17 2 5 2 3 2 2" xfId="18472"/>
    <cellStyle name="Normal 2 17 2 5 2 3 3" xfId="18473"/>
    <cellStyle name="Normal 2 17 2 5 2 4" xfId="18474"/>
    <cellStyle name="Normal 2 17 2 5 2 4 2" xfId="18475"/>
    <cellStyle name="Normal 2 17 2 5 2 5" xfId="18476"/>
    <cellStyle name="Normal 2 17 2 5 3" xfId="18477"/>
    <cellStyle name="Normal 2 17 2 5 3 2" xfId="18478"/>
    <cellStyle name="Normal 2 17 2 5 3 2 2" xfId="18479"/>
    <cellStyle name="Normal 2 17 2 5 3 3" xfId="18480"/>
    <cellStyle name="Normal 2 17 2 5 4" xfId="18481"/>
    <cellStyle name="Normal 2 17 2 5 4 2" xfId="18482"/>
    <cellStyle name="Normal 2 17 2 5 4 2 2" xfId="18483"/>
    <cellStyle name="Normal 2 17 2 5 4 3" xfId="18484"/>
    <cellStyle name="Normal 2 17 2 5 5" xfId="18485"/>
    <cellStyle name="Normal 2 17 2 5 5 2" xfId="18486"/>
    <cellStyle name="Normal 2 17 2 5 6" xfId="18487"/>
    <cellStyle name="Normal 2 17 2 6" xfId="18488"/>
    <cellStyle name="Normal 2 17 2 6 2" xfId="18489"/>
    <cellStyle name="Normal 2 17 2 6 2 2" xfId="18490"/>
    <cellStyle name="Normal 2 17 2 6 2 2 2" xfId="18491"/>
    <cellStyle name="Normal 2 17 2 6 2 3" xfId="18492"/>
    <cellStyle name="Normal 2 17 2 6 3" xfId="18493"/>
    <cellStyle name="Normal 2 17 2 6 3 2" xfId="18494"/>
    <cellStyle name="Normal 2 17 2 6 3 2 2" xfId="18495"/>
    <cellStyle name="Normal 2 17 2 6 3 3" xfId="18496"/>
    <cellStyle name="Normal 2 17 2 6 4" xfId="18497"/>
    <cellStyle name="Normal 2 17 2 6 4 2" xfId="18498"/>
    <cellStyle name="Normal 2 17 2 6 5" xfId="18499"/>
    <cellStyle name="Normal 2 17 2 7" xfId="18500"/>
    <cellStyle name="Normal 2 17 2 7 2" xfId="18501"/>
    <cellStyle name="Normal 2 17 2 7 2 2" xfId="18502"/>
    <cellStyle name="Normal 2 17 2 7 3" xfId="18503"/>
    <cellStyle name="Normal 2 17 2 8" xfId="18504"/>
    <cellStyle name="Normal 2 17 2 8 2" xfId="18505"/>
    <cellStyle name="Normal 2 17 2 8 2 2" xfId="18506"/>
    <cellStyle name="Normal 2 17 2 8 3" xfId="18507"/>
    <cellStyle name="Normal 2 17 2 9" xfId="18508"/>
    <cellStyle name="Normal 2 17 2 9 2" xfId="18509"/>
    <cellStyle name="Normal 2 17 3" xfId="18510"/>
    <cellStyle name="Normal 2 17 3 2" xfId="18511"/>
    <cellStyle name="Normal 2 17 3 2 2" xfId="18512"/>
    <cellStyle name="Normal 2 17 3 2 2 2" xfId="18513"/>
    <cellStyle name="Normal 2 17 3 2 2 2 2" xfId="18514"/>
    <cellStyle name="Normal 2 17 3 2 2 2 2 2" xfId="18515"/>
    <cellStyle name="Normal 2 17 3 2 2 2 2 2 2" xfId="18516"/>
    <cellStyle name="Normal 2 17 3 2 2 2 2 3" xfId="18517"/>
    <cellStyle name="Normal 2 17 3 2 2 2 3" xfId="18518"/>
    <cellStyle name="Normal 2 17 3 2 2 2 3 2" xfId="18519"/>
    <cellStyle name="Normal 2 17 3 2 2 2 3 2 2" xfId="18520"/>
    <cellStyle name="Normal 2 17 3 2 2 2 3 3" xfId="18521"/>
    <cellStyle name="Normal 2 17 3 2 2 2 4" xfId="18522"/>
    <cellStyle name="Normal 2 17 3 2 2 2 4 2" xfId="18523"/>
    <cellStyle name="Normal 2 17 3 2 2 2 5" xfId="18524"/>
    <cellStyle name="Normal 2 17 3 2 2 3" xfId="18525"/>
    <cellStyle name="Normal 2 17 3 2 2 3 2" xfId="18526"/>
    <cellStyle name="Normal 2 17 3 2 2 3 2 2" xfId="18527"/>
    <cellStyle name="Normal 2 17 3 2 2 3 3" xfId="18528"/>
    <cellStyle name="Normal 2 17 3 2 2 4" xfId="18529"/>
    <cellStyle name="Normal 2 17 3 2 2 4 2" xfId="18530"/>
    <cellStyle name="Normal 2 17 3 2 2 4 2 2" xfId="18531"/>
    <cellStyle name="Normal 2 17 3 2 2 4 3" xfId="18532"/>
    <cellStyle name="Normal 2 17 3 2 2 5" xfId="18533"/>
    <cellStyle name="Normal 2 17 3 2 2 5 2" xfId="18534"/>
    <cellStyle name="Normal 2 17 3 2 2 6" xfId="18535"/>
    <cellStyle name="Normal 2 17 3 2 3" xfId="18536"/>
    <cellStyle name="Normal 2 17 3 2 3 2" xfId="18537"/>
    <cellStyle name="Normal 2 17 3 2 3 2 2" xfId="18538"/>
    <cellStyle name="Normal 2 17 3 2 3 2 2 2" xfId="18539"/>
    <cellStyle name="Normal 2 17 3 2 3 2 3" xfId="18540"/>
    <cellStyle name="Normal 2 17 3 2 3 3" xfId="18541"/>
    <cellStyle name="Normal 2 17 3 2 3 3 2" xfId="18542"/>
    <cellStyle name="Normal 2 17 3 2 3 3 2 2" xfId="18543"/>
    <cellStyle name="Normal 2 17 3 2 3 3 3" xfId="18544"/>
    <cellStyle name="Normal 2 17 3 2 3 4" xfId="18545"/>
    <cellStyle name="Normal 2 17 3 2 3 4 2" xfId="18546"/>
    <cellStyle name="Normal 2 17 3 2 3 5" xfId="18547"/>
    <cellStyle name="Normal 2 17 3 2 4" xfId="18548"/>
    <cellStyle name="Normal 2 17 3 2 4 2" xfId="18549"/>
    <cellStyle name="Normal 2 17 3 2 4 2 2" xfId="18550"/>
    <cellStyle name="Normal 2 17 3 2 4 3" xfId="18551"/>
    <cellStyle name="Normal 2 17 3 2 5" xfId="18552"/>
    <cellStyle name="Normal 2 17 3 2 5 2" xfId="18553"/>
    <cellStyle name="Normal 2 17 3 2 5 2 2" xfId="18554"/>
    <cellStyle name="Normal 2 17 3 2 5 3" xfId="18555"/>
    <cellStyle name="Normal 2 17 3 2 6" xfId="18556"/>
    <cellStyle name="Normal 2 17 3 2 6 2" xfId="18557"/>
    <cellStyle name="Normal 2 17 3 2 7" xfId="18558"/>
    <cellStyle name="Normal 2 17 3 3" xfId="18559"/>
    <cellStyle name="Normal 2 17 3 3 2" xfId="18560"/>
    <cellStyle name="Normal 2 17 3 3 2 2" xfId="18561"/>
    <cellStyle name="Normal 2 17 3 3 2 2 2" xfId="18562"/>
    <cellStyle name="Normal 2 17 3 3 2 2 2 2" xfId="18563"/>
    <cellStyle name="Normal 2 17 3 3 2 2 3" xfId="18564"/>
    <cellStyle name="Normal 2 17 3 3 2 3" xfId="18565"/>
    <cellStyle name="Normal 2 17 3 3 2 3 2" xfId="18566"/>
    <cellStyle name="Normal 2 17 3 3 2 3 2 2" xfId="18567"/>
    <cellStyle name="Normal 2 17 3 3 2 3 3" xfId="18568"/>
    <cellStyle name="Normal 2 17 3 3 2 4" xfId="18569"/>
    <cellStyle name="Normal 2 17 3 3 2 4 2" xfId="18570"/>
    <cellStyle name="Normal 2 17 3 3 2 5" xfId="18571"/>
    <cellStyle name="Normal 2 17 3 3 3" xfId="18572"/>
    <cellStyle name="Normal 2 17 3 3 3 2" xfId="18573"/>
    <cellStyle name="Normal 2 17 3 3 3 2 2" xfId="18574"/>
    <cellStyle name="Normal 2 17 3 3 3 3" xfId="18575"/>
    <cellStyle name="Normal 2 17 3 3 4" xfId="18576"/>
    <cellStyle name="Normal 2 17 3 3 4 2" xfId="18577"/>
    <cellStyle name="Normal 2 17 3 3 4 2 2" xfId="18578"/>
    <cellStyle name="Normal 2 17 3 3 4 3" xfId="18579"/>
    <cellStyle name="Normal 2 17 3 3 5" xfId="18580"/>
    <cellStyle name="Normal 2 17 3 3 5 2" xfId="18581"/>
    <cellStyle name="Normal 2 17 3 3 6" xfId="18582"/>
    <cellStyle name="Normal 2 17 3 4" xfId="18583"/>
    <cellStyle name="Normal 2 17 3 4 2" xfId="18584"/>
    <cellStyle name="Normal 2 17 3 4 2 2" xfId="18585"/>
    <cellStyle name="Normal 2 17 3 4 2 2 2" xfId="18586"/>
    <cellStyle name="Normal 2 17 3 4 2 3" xfId="18587"/>
    <cellStyle name="Normal 2 17 3 4 3" xfId="18588"/>
    <cellStyle name="Normal 2 17 3 4 3 2" xfId="18589"/>
    <cellStyle name="Normal 2 17 3 4 3 2 2" xfId="18590"/>
    <cellStyle name="Normal 2 17 3 4 3 3" xfId="18591"/>
    <cellStyle name="Normal 2 17 3 4 4" xfId="18592"/>
    <cellStyle name="Normal 2 17 3 4 4 2" xfId="18593"/>
    <cellStyle name="Normal 2 17 3 4 5" xfId="18594"/>
    <cellStyle name="Normal 2 17 3 5" xfId="18595"/>
    <cellStyle name="Normal 2 17 3 5 2" xfId="18596"/>
    <cellStyle name="Normal 2 17 3 5 2 2" xfId="18597"/>
    <cellStyle name="Normal 2 17 3 5 3" xfId="18598"/>
    <cellStyle name="Normal 2 17 3 6" xfId="18599"/>
    <cellStyle name="Normal 2 17 3 6 2" xfId="18600"/>
    <cellStyle name="Normal 2 17 3 6 2 2" xfId="18601"/>
    <cellStyle name="Normal 2 17 3 6 3" xfId="18602"/>
    <cellStyle name="Normal 2 17 3 7" xfId="18603"/>
    <cellStyle name="Normal 2 17 3 7 2" xfId="18604"/>
    <cellStyle name="Normal 2 17 3 8" xfId="18605"/>
    <cellStyle name="Normal 2 17 4" xfId="18606"/>
    <cellStyle name="Normal 2 17 4 2" xfId="18607"/>
    <cellStyle name="Normal 2 17 4 2 2" xfId="18608"/>
    <cellStyle name="Normal 2 17 4 2 2 2" xfId="18609"/>
    <cellStyle name="Normal 2 17 4 2 2 2 2" xfId="18610"/>
    <cellStyle name="Normal 2 17 4 2 2 2 2 2" xfId="18611"/>
    <cellStyle name="Normal 2 17 4 2 2 2 2 2 2" xfId="18612"/>
    <cellStyle name="Normal 2 17 4 2 2 2 2 3" xfId="18613"/>
    <cellStyle name="Normal 2 17 4 2 2 2 3" xfId="18614"/>
    <cellStyle name="Normal 2 17 4 2 2 2 3 2" xfId="18615"/>
    <cellStyle name="Normal 2 17 4 2 2 2 3 2 2" xfId="18616"/>
    <cellStyle name="Normal 2 17 4 2 2 2 3 3" xfId="18617"/>
    <cellStyle name="Normal 2 17 4 2 2 2 4" xfId="18618"/>
    <cellStyle name="Normal 2 17 4 2 2 2 4 2" xfId="18619"/>
    <cellStyle name="Normal 2 17 4 2 2 2 5" xfId="18620"/>
    <cellStyle name="Normal 2 17 4 2 2 3" xfId="18621"/>
    <cellStyle name="Normal 2 17 4 2 2 3 2" xfId="18622"/>
    <cellStyle name="Normal 2 17 4 2 2 3 2 2" xfId="18623"/>
    <cellStyle name="Normal 2 17 4 2 2 3 3" xfId="18624"/>
    <cellStyle name="Normal 2 17 4 2 2 4" xfId="18625"/>
    <cellStyle name="Normal 2 17 4 2 2 4 2" xfId="18626"/>
    <cellStyle name="Normal 2 17 4 2 2 4 2 2" xfId="18627"/>
    <cellStyle name="Normal 2 17 4 2 2 4 3" xfId="18628"/>
    <cellStyle name="Normal 2 17 4 2 2 5" xfId="18629"/>
    <cellStyle name="Normal 2 17 4 2 2 5 2" xfId="18630"/>
    <cellStyle name="Normal 2 17 4 2 2 6" xfId="18631"/>
    <cellStyle name="Normal 2 17 4 2 3" xfId="18632"/>
    <cellStyle name="Normal 2 17 4 2 3 2" xfId="18633"/>
    <cellStyle name="Normal 2 17 4 2 3 2 2" xfId="18634"/>
    <cellStyle name="Normal 2 17 4 2 3 2 2 2" xfId="18635"/>
    <cellStyle name="Normal 2 17 4 2 3 2 3" xfId="18636"/>
    <cellStyle name="Normal 2 17 4 2 3 3" xfId="18637"/>
    <cellStyle name="Normal 2 17 4 2 3 3 2" xfId="18638"/>
    <cellStyle name="Normal 2 17 4 2 3 3 2 2" xfId="18639"/>
    <cellStyle name="Normal 2 17 4 2 3 3 3" xfId="18640"/>
    <cellStyle name="Normal 2 17 4 2 3 4" xfId="18641"/>
    <cellStyle name="Normal 2 17 4 2 3 4 2" xfId="18642"/>
    <cellStyle name="Normal 2 17 4 2 3 5" xfId="18643"/>
    <cellStyle name="Normal 2 17 4 2 4" xfId="18644"/>
    <cellStyle name="Normal 2 17 4 2 4 2" xfId="18645"/>
    <cellStyle name="Normal 2 17 4 2 4 2 2" xfId="18646"/>
    <cellStyle name="Normal 2 17 4 2 4 3" xfId="18647"/>
    <cellStyle name="Normal 2 17 4 2 5" xfId="18648"/>
    <cellStyle name="Normal 2 17 4 2 5 2" xfId="18649"/>
    <cellStyle name="Normal 2 17 4 2 5 2 2" xfId="18650"/>
    <cellStyle name="Normal 2 17 4 2 5 3" xfId="18651"/>
    <cellStyle name="Normal 2 17 4 2 6" xfId="18652"/>
    <cellStyle name="Normal 2 17 4 2 6 2" xfId="18653"/>
    <cellStyle name="Normal 2 17 4 2 7" xfId="18654"/>
    <cellStyle name="Normal 2 17 4 3" xfId="18655"/>
    <cellStyle name="Normal 2 17 4 3 2" xfId="18656"/>
    <cellStyle name="Normal 2 17 4 3 2 2" xfId="18657"/>
    <cellStyle name="Normal 2 17 4 3 2 2 2" xfId="18658"/>
    <cellStyle name="Normal 2 17 4 3 2 2 2 2" xfId="18659"/>
    <cellStyle name="Normal 2 17 4 3 2 2 3" xfId="18660"/>
    <cellStyle name="Normal 2 17 4 3 2 3" xfId="18661"/>
    <cellStyle name="Normal 2 17 4 3 2 3 2" xfId="18662"/>
    <cellStyle name="Normal 2 17 4 3 2 3 2 2" xfId="18663"/>
    <cellStyle name="Normal 2 17 4 3 2 3 3" xfId="18664"/>
    <cellStyle name="Normal 2 17 4 3 2 4" xfId="18665"/>
    <cellStyle name="Normal 2 17 4 3 2 4 2" xfId="18666"/>
    <cellStyle name="Normal 2 17 4 3 2 5" xfId="18667"/>
    <cellStyle name="Normal 2 17 4 3 3" xfId="18668"/>
    <cellStyle name="Normal 2 17 4 3 3 2" xfId="18669"/>
    <cellStyle name="Normal 2 17 4 3 3 2 2" xfId="18670"/>
    <cellStyle name="Normal 2 17 4 3 3 3" xfId="18671"/>
    <cellStyle name="Normal 2 17 4 3 4" xfId="18672"/>
    <cellStyle name="Normal 2 17 4 3 4 2" xfId="18673"/>
    <cellStyle name="Normal 2 17 4 3 4 2 2" xfId="18674"/>
    <cellStyle name="Normal 2 17 4 3 4 3" xfId="18675"/>
    <cellStyle name="Normal 2 17 4 3 5" xfId="18676"/>
    <cellStyle name="Normal 2 17 4 3 5 2" xfId="18677"/>
    <cellStyle name="Normal 2 17 4 3 6" xfId="18678"/>
    <cellStyle name="Normal 2 17 4 4" xfId="18679"/>
    <cellStyle name="Normal 2 17 4 4 2" xfId="18680"/>
    <cellStyle name="Normal 2 17 4 4 2 2" xfId="18681"/>
    <cellStyle name="Normal 2 17 4 4 2 2 2" xfId="18682"/>
    <cellStyle name="Normal 2 17 4 4 2 3" xfId="18683"/>
    <cellStyle name="Normal 2 17 4 4 3" xfId="18684"/>
    <cellStyle name="Normal 2 17 4 4 3 2" xfId="18685"/>
    <cellStyle name="Normal 2 17 4 4 3 2 2" xfId="18686"/>
    <cellStyle name="Normal 2 17 4 4 3 3" xfId="18687"/>
    <cellStyle name="Normal 2 17 4 4 4" xfId="18688"/>
    <cellStyle name="Normal 2 17 4 4 4 2" xfId="18689"/>
    <cellStyle name="Normal 2 17 4 4 5" xfId="18690"/>
    <cellStyle name="Normal 2 17 4 5" xfId="18691"/>
    <cellStyle name="Normal 2 17 4 5 2" xfId="18692"/>
    <cellStyle name="Normal 2 17 4 5 2 2" xfId="18693"/>
    <cellStyle name="Normal 2 17 4 5 3" xfId="18694"/>
    <cellStyle name="Normal 2 17 4 6" xfId="18695"/>
    <cellStyle name="Normal 2 17 4 6 2" xfId="18696"/>
    <cellStyle name="Normal 2 17 4 6 2 2" xfId="18697"/>
    <cellStyle name="Normal 2 17 4 6 3" xfId="18698"/>
    <cellStyle name="Normal 2 17 4 7" xfId="18699"/>
    <cellStyle name="Normal 2 17 4 7 2" xfId="18700"/>
    <cellStyle name="Normal 2 17 4 8" xfId="18701"/>
    <cellStyle name="Normal 2 17 5" xfId="18702"/>
    <cellStyle name="Normal 2 17 5 2" xfId="18703"/>
    <cellStyle name="Normal 2 17 5 2 2" xfId="18704"/>
    <cellStyle name="Normal 2 17 5 2 2 2" xfId="18705"/>
    <cellStyle name="Normal 2 17 5 2 2 2 2" xfId="18706"/>
    <cellStyle name="Normal 2 17 5 2 2 2 2 2" xfId="18707"/>
    <cellStyle name="Normal 2 17 5 2 2 2 3" xfId="18708"/>
    <cellStyle name="Normal 2 17 5 2 2 3" xfId="18709"/>
    <cellStyle name="Normal 2 17 5 2 2 3 2" xfId="18710"/>
    <cellStyle name="Normal 2 17 5 2 2 3 2 2" xfId="18711"/>
    <cellStyle name="Normal 2 17 5 2 2 3 3" xfId="18712"/>
    <cellStyle name="Normal 2 17 5 2 2 4" xfId="18713"/>
    <cellStyle name="Normal 2 17 5 2 2 4 2" xfId="18714"/>
    <cellStyle name="Normal 2 17 5 2 2 5" xfId="18715"/>
    <cellStyle name="Normal 2 17 5 2 3" xfId="18716"/>
    <cellStyle name="Normal 2 17 5 2 3 2" xfId="18717"/>
    <cellStyle name="Normal 2 17 5 2 3 2 2" xfId="18718"/>
    <cellStyle name="Normal 2 17 5 2 3 3" xfId="18719"/>
    <cellStyle name="Normal 2 17 5 2 4" xfId="18720"/>
    <cellStyle name="Normal 2 17 5 2 4 2" xfId="18721"/>
    <cellStyle name="Normal 2 17 5 2 4 2 2" xfId="18722"/>
    <cellStyle name="Normal 2 17 5 2 4 3" xfId="18723"/>
    <cellStyle name="Normal 2 17 5 2 5" xfId="18724"/>
    <cellStyle name="Normal 2 17 5 2 5 2" xfId="18725"/>
    <cellStyle name="Normal 2 17 5 2 6" xfId="18726"/>
    <cellStyle name="Normal 2 17 5 3" xfId="18727"/>
    <cellStyle name="Normal 2 17 5 3 2" xfId="18728"/>
    <cellStyle name="Normal 2 17 5 3 2 2" xfId="18729"/>
    <cellStyle name="Normal 2 17 5 3 2 2 2" xfId="18730"/>
    <cellStyle name="Normal 2 17 5 3 2 3" xfId="18731"/>
    <cellStyle name="Normal 2 17 5 3 3" xfId="18732"/>
    <cellStyle name="Normal 2 17 5 3 3 2" xfId="18733"/>
    <cellStyle name="Normal 2 17 5 3 3 2 2" xfId="18734"/>
    <cellStyle name="Normal 2 17 5 3 3 3" xfId="18735"/>
    <cellStyle name="Normal 2 17 5 3 4" xfId="18736"/>
    <cellStyle name="Normal 2 17 5 3 4 2" xfId="18737"/>
    <cellStyle name="Normal 2 17 5 3 5" xfId="18738"/>
    <cellStyle name="Normal 2 17 5 4" xfId="18739"/>
    <cellStyle name="Normal 2 17 5 4 2" xfId="18740"/>
    <cellStyle name="Normal 2 17 5 4 2 2" xfId="18741"/>
    <cellStyle name="Normal 2 17 5 4 3" xfId="18742"/>
    <cellStyle name="Normal 2 17 5 5" xfId="18743"/>
    <cellStyle name="Normal 2 17 5 5 2" xfId="18744"/>
    <cellStyle name="Normal 2 17 5 5 2 2" xfId="18745"/>
    <cellStyle name="Normal 2 17 5 5 3" xfId="18746"/>
    <cellStyle name="Normal 2 17 5 6" xfId="18747"/>
    <cellStyle name="Normal 2 17 5 6 2" xfId="18748"/>
    <cellStyle name="Normal 2 17 5 7" xfId="18749"/>
    <cellStyle name="Normal 2 17 6" xfId="18750"/>
    <cellStyle name="Normal 2 17 6 2" xfId="18751"/>
    <cellStyle name="Normal 2 17 6 2 2" xfId="18752"/>
    <cellStyle name="Normal 2 17 6 2 2 2" xfId="18753"/>
    <cellStyle name="Normal 2 17 6 2 2 2 2" xfId="18754"/>
    <cellStyle name="Normal 2 17 6 2 2 3" xfId="18755"/>
    <cellStyle name="Normal 2 17 6 2 3" xfId="18756"/>
    <cellStyle name="Normal 2 17 6 2 3 2" xfId="18757"/>
    <cellStyle name="Normal 2 17 6 2 3 2 2" xfId="18758"/>
    <cellStyle name="Normal 2 17 6 2 3 3" xfId="18759"/>
    <cellStyle name="Normal 2 17 6 2 4" xfId="18760"/>
    <cellStyle name="Normal 2 17 6 2 4 2" xfId="18761"/>
    <cellStyle name="Normal 2 17 6 2 5" xfId="18762"/>
    <cellStyle name="Normal 2 17 6 3" xfId="18763"/>
    <cellStyle name="Normal 2 17 6 3 2" xfId="18764"/>
    <cellStyle name="Normal 2 17 6 3 2 2" xfId="18765"/>
    <cellStyle name="Normal 2 17 6 3 3" xfId="18766"/>
    <cellStyle name="Normal 2 17 6 4" xfId="18767"/>
    <cellStyle name="Normal 2 17 6 4 2" xfId="18768"/>
    <cellStyle name="Normal 2 17 6 4 2 2" xfId="18769"/>
    <cellStyle name="Normal 2 17 6 4 3" xfId="18770"/>
    <cellStyle name="Normal 2 17 6 5" xfId="18771"/>
    <cellStyle name="Normal 2 17 6 5 2" xfId="18772"/>
    <cellStyle name="Normal 2 17 6 6" xfId="18773"/>
    <cellStyle name="Normal 2 17 7" xfId="18774"/>
    <cellStyle name="Normal 2 17 7 2" xfId="18775"/>
    <cellStyle name="Normal 2 17 7 2 2" xfId="18776"/>
    <cellStyle name="Normal 2 17 7 2 2 2" xfId="18777"/>
    <cellStyle name="Normal 2 17 7 2 3" xfId="18778"/>
    <cellStyle name="Normal 2 17 7 3" xfId="18779"/>
    <cellStyle name="Normal 2 17 7 3 2" xfId="18780"/>
    <cellStyle name="Normal 2 17 7 3 2 2" xfId="18781"/>
    <cellStyle name="Normal 2 17 7 3 3" xfId="18782"/>
    <cellStyle name="Normal 2 17 7 4" xfId="18783"/>
    <cellStyle name="Normal 2 17 7 4 2" xfId="18784"/>
    <cellStyle name="Normal 2 17 7 5" xfId="18785"/>
    <cellStyle name="Normal 2 17 8" xfId="18786"/>
    <cellStyle name="Normal 2 17 8 2" xfId="18787"/>
    <cellStyle name="Normal 2 17 8 2 2" xfId="18788"/>
    <cellStyle name="Normal 2 17 8 3" xfId="18789"/>
    <cellStyle name="Normal 2 17 9" xfId="18790"/>
    <cellStyle name="Normal 2 17 9 2" xfId="18791"/>
    <cellStyle name="Normal 2 17 9 2 2" xfId="18792"/>
    <cellStyle name="Normal 2 17 9 3" xfId="18793"/>
    <cellStyle name="Normal 2 18" xfId="18794"/>
    <cellStyle name="Normal 2 18 10" xfId="18795"/>
    <cellStyle name="Normal 2 18 10 2" xfId="18796"/>
    <cellStyle name="Normal 2 18 11" xfId="18797"/>
    <cellStyle name="Normal 2 18 2" xfId="18798"/>
    <cellStyle name="Normal 2 18 2 10" xfId="18799"/>
    <cellStyle name="Normal 2 18 2 2" xfId="18800"/>
    <cellStyle name="Normal 2 18 2 2 2" xfId="18801"/>
    <cellStyle name="Normal 2 18 2 2 2 2" xfId="18802"/>
    <cellStyle name="Normal 2 18 2 2 2 2 2" xfId="18803"/>
    <cellStyle name="Normal 2 18 2 2 2 2 2 2" xfId="18804"/>
    <cellStyle name="Normal 2 18 2 2 2 2 2 2 2" xfId="18805"/>
    <cellStyle name="Normal 2 18 2 2 2 2 2 2 2 2" xfId="18806"/>
    <cellStyle name="Normal 2 18 2 2 2 2 2 2 3" xfId="18807"/>
    <cellStyle name="Normal 2 18 2 2 2 2 2 3" xfId="18808"/>
    <cellStyle name="Normal 2 18 2 2 2 2 2 3 2" xfId="18809"/>
    <cellStyle name="Normal 2 18 2 2 2 2 2 3 2 2" xfId="18810"/>
    <cellStyle name="Normal 2 18 2 2 2 2 2 3 3" xfId="18811"/>
    <cellStyle name="Normal 2 18 2 2 2 2 2 4" xfId="18812"/>
    <cellStyle name="Normal 2 18 2 2 2 2 2 4 2" xfId="18813"/>
    <cellStyle name="Normal 2 18 2 2 2 2 2 5" xfId="18814"/>
    <cellStyle name="Normal 2 18 2 2 2 2 3" xfId="18815"/>
    <cellStyle name="Normal 2 18 2 2 2 2 3 2" xfId="18816"/>
    <cellStyle name="Normal 2 18 2 2 2 2 3 2 2" xfId="18817"/>
    <cellStyle name="Normal 2 18 2 2 2 2 3 3" xfId="18818"/>
    <cellStyle name="Normal 2 18 2 2 2 2 4" xfId="18819"/>
    <cellStyle name="Normal 2 18 2 2 2 2 4 2" xfId="18820"/>
    <cellStyle name="Normal 2 18 2 2 2 2 4 2 2" xfId="18821"/>
    <cellStyle name="Normal 2 18 2 2 2 2 4 3" xfId="18822"/>
    <cellStyle name="Normal 2 18 2 2 2 2 5" xfId="18823"/>
    <cellStyle name="Normal 2 18 2 2 2 2 5 2" xfId="18824"/>
    <cellStyle name="Normal 2 18 2 2 2 2 6" xfId="18825"/>
    <cellStyle name="Normal 2 18 2 2 2 3" xfId="18826"/>
    <cellStyle name="Normal 2 18 2 2 2 3 2" xfId="18827"/>
    <cellStyle name="Normal 2 18 2 2 2 3 2 2" xfId="18828"/>
    <cellStyle name="Normal 2 18 2 2 2 3 2 2 2" xfId="18829"/>
    <cellStyle name="Normal 2 18 2 2 2 3 2 3" xfId="18830"/>
    <cellStyle name="Normal 2 18 2 2 2 3 3" xfId="18831"/>
    <cellStyle name="Normal 2 18 2 2 2 3 3 2" xfId="18832"/>
    <cellStyle name="Normal 2 18 2 2 2 3 3 2 2" xfId="18833"/>
    <cellStyle name="Normal 2 18 2 2 2 3 3 3" xfId="18834"/>
    <cellStyle name="Normal 2 18 2 2 2 3 4" xfId="18835"/>
    <cellStyle name="Normal 2 18 2 2 2 3 4 2" xfId="18836"/>
    <cellStyle name="Normal 2 18 2 2 2 3 5" xfId="18837"/>
    <cellStyle name="Normal 2 18 2 2 2 4" xfId="18838"/>
    <cellStyle name="Normal 2 18 2 2 2 4 2" xfId="18839"/>
    <cellStyle name="Normal 2 18 2 2 2 4 2 2" xfId="18840"/>
    <cellStyle name="Normal 2 18 2 2 2 4 3" xfId="18841"/>
    <cellStyle name="Normal 2 18 2 2 2 5" xfId="18842"/>
    <cellStyle name="Normal 2 18 2 2 2 5 2" xfId="18843"/>
    <cellStyle name="Normal 2 18 2 2 2 5 2 2" xfId="18844"/>
    <cellStyle name="Normal 2 18 2 2 2 5 3" xfId="18845"/>
    <cellStyle name="Normal 2 18 2 2 2 6" xfId="18846"/>
    <cellStyle name="Normal 2 18 2 2 2 6 2" xfId="18847"/>
    <cellStyle name="Normal 2 18 2 2 2 7" xfId="18848"/>
    <cellStyle name="Normal 2 18 2 2 3" xfId="18849"/>
    <cellStyle name="Normal 2 18 2 2 3 2" xfId="18850"/>
    <cellStyle name="Normal 2 18 2 2 3 2 2" xfId="18851"/>
    <cellStyle name="Normal 2 18 2 2 3 2 2 2" xfId="18852"/>
    <cellStyle name="Normal 2 18 2 2 3 2 2 2 2" xfId="18853"/>
    <cellStyle name="Normal 2 18 2 2 3 2 2 3" xfId="18854"/>
    <cellStyle name="Normal 2 18 2 2 3 2 3" xfId="18855"/>
    <cellStyle name="Normal 2 18 2 2 3 2 3 2" xfId="18856"/>
    <cellStyle name="Normal 2 18 2 2 3 2 3 2 2" xfId="18857"/>
    <cellStyle name="Normal 2 18 2 2 3 2 3 3" xfId="18858"/>
    <cellStyle name="Normal 2 18 2 2 3 2 4" xfId="18859"/>
    <cellStyle name="Normal 2 18 2 2 3 2 4 2" xfId="18860"/>
    <cellStyle name="Normal 2 18 2 2 3 2 5" xfId="18861"/>
    <cellStyle name="Normal 2 18 2 2 3 3" xfId="18862"/>
    <cellStyle name="Normal 2 18 2 2 3 3 2" xfId="18863"/>
    <cellStyle name="Normal 2 18 2 2 3 3 2 2" xfId="18864"/>
    <cellStyle name="Normal 2 18 2 2 3 3 3" xfId="18865"/>
    <cellStyle name="Normal 2 18 2 2 3 4" xfId="18866"/>
    <cellStyle name="Normal 2 18 2 2 3 4 2" xfId="18867"/>
    <cellStyle name="Normal 2 18 2 2 3 4 2 2" xfId="18868"/>
    <cellStyle name="Normal 2 18 2 2 3 4 3" xfId="18869"/>
    <cellStyle name="Normal 2 18 2 2 3 5" xfId="18870"/>
    <cellStyle name="Normal 2 18 2 2 3 5 2" xfId="18871"/>
    <cellStyle name="Normal 2 18 2 2 3 6" xfId="18872"/>
    <cellStyle name="Normal 2 18 2 2 4" xfId="18873"/>
    <cellStyle name="Normal 2 18 2 2 4 2" xfId="18874"/>
    <cellStyle name="Normal 2 18 2 2 4 2 2" xfId="18875"/>
    <cellStyle name="Normal 2 18 2 2 4 2 2 2" xfId="18876"/>
    <cellStyle name="Normal 2 18 2 2 4 2 3" xfId="18877"/>
    <cellStyle name="Normal 2 18 2 2 4 3" xfId="18878"/>
    <cellStyle name="Normal 2 18 2 2 4 3 2" xfId="18879"/>
    <cellStyle name="Normal 2 18 2 2 4 3 2 2" xfId="18880"/>
    <cellStyle name="Normal 2 18 2 2 4 3 3" xfId="18881"/>
    <cellStyle name="Normal 2 18 2 2 4 4" xfId="18882"/>
    <cellStyle name="Normal 2 18 2 2 4 4 2" xfId="18883"/>
    <cellStyle name="Normal 2 18 2 2 4 5" xfId="18884"/>
    <cellStyle name="Normal 2 18 2 2 5" xfId="18885"/>
    <cellStyle name="Normal 2 18 2 2 5 2" xfId="18886"/>
    <cellStyle name="Normal 2 18 2 2 5 2 2" xfId="18887"/>
    <cellStyle name="Normal 2 18 2 2 5 3" xfId="18888"/>
    <cellStyle name="Normal 2 18 2 2 6" xfId="18889"/>
    <cellStyle name="Normal 2 18 2 2 6 2" xfId="18890"/>
    <cellStyle name="Normal 2 18 2 2 6 2 2" xfId="18891"/>
    <cellStyle name="Normal 2 18 2 2 6 3" xfId="18892"/>
    <cellStyle name="Normal 2 18 2 2 7" xfId="18893"/>
    <cellStyle name="Normal 2 18 2 2 7 2" xfId="18894"/>
    <cellStyle name="Normal 2 18 2 2 8" xfId="18895"/>
    <cellStyle name="Normal 2 18 2 3" xfId="18896"/>
    <cellStyle name="Normal 2 18 2 3 2" xfId="18897"/>
    <cellStyle name="Normal 2 18 2 3 2 2" xfId="18898"/>
    <cellStyle name="Normal 2 18 2 3 2 2 2" xfId="18899"/>
    <cellStyle name="Normal 2 18 2 3 2 2 2 2" xfId="18900"/>
    <cellStyle name="Normal 2 18 2 3 2 2 2 2 2" xfId="18901"/>
    <cellStyle name="Normal 2 18 2 3 2 2 2 2 2 2" xfId="18902"/>
    <cellStyle name="Normal 2 18 2 3 2 2 2 2 3" xfId="18903"/>
    <cellStyle name="Normal 2 18 2 3 2 2 2 3" xfId="18904"/>
    <cellStyle name="Normal 2 18 2 3 2 2 2 3 2" xfId="18905"/>
    <cellStyle name="Normal 2 18 2 3 2 2 2 3 2 2" xfId="18906"/>
    <cellStyle name="Normal 2 18 2 3 2 2 2 3 3" xfId="18907"/>
    <cellStyle name="Normal 2 18 2 3 2 2 2 4" xfId="18908"/>
    <cellStyle name="Normal 2 18 2 3 2 2 2 4 2" xfId="18909"/>
    <cellStyle name="Normal 2 18 2 3 2 2 2 5" xfId="18910"/>
    <cellStyle name="Normal 2 18 2 3 2 2 3" xfId="18911"/>
    <cellStyle name="Normal 2 18 2 3 2 2 3 2" xfId="18912"/>
    <cellStyle name="Normal 2 18 2 3 2 2 3 2 2" xfId="18913"/>
    <cellStyle name="Normal 2 18 2 3 2 2 3 3" xfId="18914"/>
    <cellStyle name="Normal 2 18 2 3 2 2 4" xfId="18915"/>
    <cellStyle name="Normal 2 18 2 3 2 2 4 2" xfId="18916"/>
    <cellStyle name="Normal 2 18 2 3 2 2 4 2 2" xfId="18917"/>
    <cellStyle name="Normal 2 18 2 3 2 2 4 3" xfId="18918"/>
    <cellStyle name="Normal 2 18 2 3 2 2 5" xfId="18919"/>
    <cellStyle name="Normal 2 18 2 3 2 2 5 2" xfId="18920"/>
    <cellStyle name="Normal 2 18 2 3 2 2 6" xfId="18921"/>
    <cellStyle name="Normal 2 18 2 3 2 3" xfId="18922"/>
    <cellStyle name="Normal 2 18 2 3 2 3 2" xfId="18923"/>
    <cellStyle name="Normal 2 18 2 3 2 3 2 2" xfId="18924"/>
    <cellStyle name="Normal 2 18 2 3 2 3 2 2 2" xfId="18925"/>
    <cellStyle name="Normal 2 18 2 3 2 3 2 3" xfId="18926"/>
    <cellStyle name="Normal 2 18 2 3 2 3 3" xfId="18927"/>
    <cellStyle name="Normal 2 18 2 3 2 3 3 2" xfId="18928"/>
    <cellStyle name="Normal 2 18 2 3 2 3 3 2 2" xfId="18929"/>
    <cellStyle name="Normal 2 18 2 3 2 3 3 3" xfId="18930"/>
    <cellStyle name="Normal 2 18 2 3 2 3 4" xfId="18931"/>
    <cellStyle name="Normal 2 18 2 3 2 3 4 2" xfId="18932"/>
    <cellStyle name="Normal 2 18 2 3 2 3 5" xfId="18933"/>
    <cellStyle name="Normal 2 18 2 3 2 4" xfId="18934"/>
    <cellStyle name="Normal 2 18 2 3 2 4 2" xfId="18935"/>
    <cellStyle name="Normal 2 18 2 3 2 4 2 2" xfId="18936"/>
    <cellStyle name="Normal 2 18 2 3 2 4 3" xfId="18937"/>
    <cellStyle name="Normal 2 18 2 3 2 5" xfId="18938"/>
    <cellStyle name="Normal 2 18 2 3 2 5 2" xfId="18939"/>
    <cellStyle name="Normal 2 18 2 3 2 5 2 2" xfId="18940"/>
    <cellStyle name="Normal 2 18 2 3 2 5 3" xfId="18941"/>
    <cellStyle name="Normal 2 18 2 3 2 6" xfId="18942"/>
    <cellStyle name="Normal 2 18 2 3 2 6 2" xfId="18943"/>
    <cellStyle name="Normal 2 18 2 3 2 7" xfId="18944"/>
    <cellStyle name="Normal 2 18 2 3 3" xfId="18945"/>
    <cellStyle name="Normal 2 18 2 3 3 2" xfId="18946"/>
    <cellStyle name="Normal 2 18 2 3 3 2 2" xfId="18947"/>
    <cellStyle name="Normal 2 18 2 3 3 2 2 2" xfId="18948"/>
    <cellStyle name="Normal 2 18 2 3 3 2 2 2 2" xfId="18949"/>
    <cellStyle name="Normal 2 18 2 3 3 2 2 3" xfId="18950"/>
    <cellStyle name="Normal 2 18 2 3 3 2 3" xfId="18951"/>
    <cellStyle name="Normal 2 18 2 3 3 2 3 2" xfId="18952"/>
    <cellStyle name="Normal 2 18 2 3 3 2 3 2 2" xfId="18953"/>
    <cellStyle name="Normal 2 18 2 3 3 2 3 3" xfId="18954"/>
    <cellStyle name="Normal 2 18 2 3 3 2 4" xfId="18955"/>
    <cellStyle name="Normal 2 18 2 3 3 2 4 2" xfId="18956"/>
    <cellStyle name="Normal 2 18 2 3 3 2 5" xfId="18957"/>
    <cellStyle name="Normal 2 18 2 3 3 3" xfId="18958"/>
    <cellStyle name="Normal 2 18 2 3 3 3 2" xfId="18959"/>
    <cellStyle name="Normal 2 18 2 3 3 3 2 2" xfId="18960"/>
    <cellStyle name="Normal 2 18 2 3 3 3 3" xfId="18961"/>
    <cellStyle name="Normal 2 18 2 3 3 4" xfId="18962"/>
    <cellStyle name="Normal 2 18 2 3 3 4 2" xfId="18963"/>
    <cellStyle name="Normal 2 18 2 3 3 4 2 2" xfId="18964"/>
    <cellStyle name="Normal 2 18 2 3 3 4 3" xfId="18965"/>
    <cellStyle name="Normal 2 18 2 3 3 5" xfId="18966"/>
    <cellStyle name="Normal 2 18 2 3 3 5 2" xfId="18967"/>
    <cellStyle name="Normal 2 18 2 3 3 6" xfId="18968"/>
    <cellStyle name="Normal 2 18 2 3 4" xfId="18969"/>
    <cellStyle name="Normal 2 18 2 3 4 2" xfId="18970"/>
    <cellStyle name="Normal 2 18 2 3 4 2 2" xfId="18971"/>
    <cellStyle name="Normal 2 18 2 3 4 2 2 2" xfId="18972"/>
    <cellStyle name="Normal 2 18 2 3 4 2 3" xfId="18973"/>
    <cellStyle name="Normal 2 18 2 3 4 3" xfId="18974"/>
    <cellStyle name="Normal 2 18 2 3 4 3 2" xfId="18975"/>
    <cellStyle name="Normal 2 18 2 3 4 3 2 2" xfId="18976"/>
    <cellStyle name="Normal 2 18 2 3 4 3 3" xfId="18977"/>
    <cellStyle name="Normal 2 18 2 3 4 4" xfId="18978"/>
    <cellStyle name="Normal 2 18 2 3 4 4 2" xfId="18979"/>
    <cellStyle name="Normal 2 18 2 3 4 5" xfId="18980"/>
    <cellStyle name="Normal 2 18 2 3 5" xfId="18981"/>
    <cellStyle name="Normal 2 18 2 3 5 2" xfId="18982"/>
    <cellStyle name="Normal 2 18 2 3 5 2 2" xfId="18983"/>
    <cellStyle name="Normal 2 18 2 3 5 3" xfId="18984"/>
    <cellStyle name="Normal 2 18 2 3 6" xfId="18985"/>
    <cellStyle name="Normal 2 18 2 3 6 2" xfId="18986"/>
    <cellStyle name="Normal 2 18 2 3 6 2 2" xfId="18987"/>
    <cellStyle name="Normal 2 18 2 3 6 3" xfId="18988"/>
    <cellStyle name="Normal 2 18 2 3 7" xfId="18989"/>
    <cellStyle name="Normal 2 18 2 3 7 2" xfId="18990"/>
    <cellStyle name="Normal 2 18 2 3 8" xfId="18991"/>
    <cellStyle name="Normal 2 18 2 4" xfId="18992"/>
    <cellStyle name="Normal 2 18 2 4 2" xfId="18993"/>
    <cellStyle name="Normal 2 18 2 4 2 2" xfId="18994"/>
    <cellStyle name="Normal 2 18 2 4 2 2 2" xfId="18995"/>
    <cellStyle name="Normal 2 18 2 4 2 2 2 2" xfId="18996"/>
    <cellStyle name="Normal 2 18 2 4 2 2 2 2 2" xfId="18997"/>
    <cellStyle name="Normal 2 18 2 4 2 2 2 3" xfId="18998"/>
    <cellStyle name="Normal 2 18 2 4 2 2 3" xfId="18999"/>
    <cellStyle name="Normal 2 18 2 4 2 2 3 2" xfId="19000"/>
    <cellStyle name="Normal 2 18 2 4 2 2 3 2 2" xfId="19001"/>
    <cellStyle name="Normal 2 18 2 4 2 2 3 3" xfId="19002"/>
    <cellStyle name="Normal 2 18 2 4 2 2 4" xfId="19003"/>
    <cellStyle name="Normal 2 18 2 4 2 2 4 2" xfId="19004"/>
    <cellStyle name="Normal 2 18 2 4 2 2 5" xfId="19005"/>
    <cellStyle name="Normal 2 18 2 4 2 3" xfId="19006"/>
    <cellStyle name="Normal 2 18 2 4 2 3 2" xfId="19007"/>
    <cellStyle name="Normal 2 18 2 4 2 3 2 2" xfId="19008"/>
    <cellStyle name="Normal 2 18 2 4 2 3 3" xfId="19009"/>
    <cellStyle name="Normal 2 18 2 4 2 4" xfId="19010"/>
    <cellStyle name="Normal 2 18 2 4 2 4 2" xfId="19011"/>
    <cellStyle name="Normal 2 18 2 4 2 4 2 2" xfId="19012"/>
    <cellStyle name="Normal 2 18 2 4 2 4 3" xfId="19013"/>
    <cellStyle name="Normal 2 18 2 4 2 5" xfId="19014"/>
    <cellStyle name="Normal 2 18 2 4 2 5 2" xfId="19015"/>
    <cellStyle name="Normal 2 18 2 4 2 6" xfId="19016"/>
    <cellStyle name="Normal 2 18 2 4 3" xfId="19017"/>
    <cellStyle name="Normal 2 18 2 4 3 2" xfId="19018"/>
    <cellStyle name="Normal 2 18 2 4 3 2 2" xfId="19019"/>
    <cellStyle name="Normal 2 18 2 4 3 2 2 2" xfId="19020"/>
    <cellStyle name="Normal 2 18 2 4 3 2 3" xfId="19021"/>
    <cellStyle name="Normal 2 18 2 4 3 3" xfId="19022"/>
    <cellStyle name="Normal 2 18 2 4 3 3 2" xfId="19023"/>
    <cellStyle name="Normal 2 18 2 4 3 3 2 2" xfId="19024"/>
    <cellStyle name="Normal 2 18 2 4 3 3 3" xfId="19025"/>
    <cellStyle name="Normal 2 18 2 4 3 4" xfId="19026"/>
    <cellStyle name="Normal 2 18 2 4 3 4 2" xfId="19027"/>
    <cellStyle name="Normal 2 18 2 4 3 5" xfId="19028"/>
    <cellStyle name="Normal 2 18 2 4 4" xfId="19029"/>
    <cellStyle name="Normal 2 18 2 4 4 2" xfId="19030"/>
    <cellStyle name="Normal 2 18 2 4 4 2 2" xfId="19031"/>
    <cellStyle name="Normal 2 18 2 4 4 3" xfId="19032"/>
    <cellStyle name="Normal 2 18 2 4 5" xfId="19033"/>
    <cellStyle name="Normal 2 18 2 4 5 2" xfId="19034"/>
    <cellStyle name="Normal 2 18 2 4 5 2 2" xfId="19035"/>
    <cellStyle name="Normal 2 18 2 4 5 3" xfId="19036"/>
    <cellStyle name="Normal 2 18 2 4 6" xfId="19037"/>
    <cellStyle name="Normal 2 18 2 4 6 2" xfId="19038"/>
    <cellStyle name="Normal 2 18 2 4 7" xfId="19039"/>
    <cellStyle name="Normal 2 18 2 5" xfId="19040"/>
    <cellStyle name="Normal 2 18 2 5 2" xfId="19041"/>
    <cellStyle name="Normal 2 18 2 5 2 2" xfId="19042"/>
    <cellStyle name="Normal 2 18 2 5 2 2 2" xfId="19043"/>
    <cellStyle name="Normal 2 18 2 5 2 2 2 2" xfId="19044"/>
    <cellStyle name="Normal 2 18 2 5 2 2 3" xfId="19045"/>
    <cellStyle name="Normal 2 18 2 5 2 3" xfId="19046"/>
    <cellStyle name="Normal 2 18 2 5 2 3 2" xfId="19047"/>
    <cellStyle name="Normal 2 18 2 5 2 3 2 2" xfId="19048"/>
    <cellStyle name="Normal 2 18 2 5 2 3 3" xfId="19049"/>
    <cellStyle name="Normal 2 18 2 5 2 4" xfId="19050"/>
    <cellStyle name="Normal 2 18 2 5 2 4 2" xfId="19051"/>
    <cellStyle name="Normal 2 18 2 5 2 5" xfId="19052"/>
    <cellStyle name="Normal 2 18 2 5 3" xfId="19053"/>
    <cellStyle name="Normal 2 18 2 5 3 2" xfId="19054"/>
    <cellStyle name="Normal 2 18 2 5 3 2 2" xfId="19055"/>
    <cellStyle name="Normal 2 18 2 5 3 3" xfId="19056"/>
    <cellStyle name="Normal 2 18 2 5 4" xfId="19057"/>
    <cellStyle name="Normal 2 18 2 5 4 2" xfId="19058"/>
    <cellStyle name="Normal 2 18 2 5 4 2 2" xfId="19059"/>
    <cellStyle name="Normal 2 18 2 5 4 3" xfId="19060"/>
    <cellStyle name="Normal 2 18 2 5 5" xfId="19061"/>
    <cellStyle name="Normal 2 18 2 5 5 2" xfId="19062"/>
    <cellStyle name="Normal 2 18 2 5 6" xfId="19063"/>
    <cellStyle name="Normal 2 18 2 6" xfId="19064"/>
    <cellStyle name="Normal 2 18 2 6 2" xfId="19065"/>
    <cellStyle name="Normal 2 18 2 6 2 2" xfId="19066"/>
    <cellStyle name="Normal 2 18 2 6 2 2 2" xfId="19067"/>
    <cellStyle name="Normal 2 18 2 6 2 3" xfId="19068"/>
    <cellStyle name="Normal 2 18 2 6 3" xfId="19069"/>
    <cellStyle name="Normal 2 18 2 6 3 2" xfId="19070"/>
    <cellStyle name="Normal 2 18 2 6 3 2 2" xfId="19071"/>
    <cellStyle name="Normal 2 18 2 6 3 3" xfId="19072"/>
    <cellStyle name="Normal 2 18 2 6 4" xfId="19073"/>
    <cellStyle name="Normal 2 18 2 6 4 2" xfId="19074"/>
    <cellStyle name="Normal 2 18 2 6 5" xfId="19075"/>
    <cellStyle name="Normal 2 18 2 7" xfId="19076"/>
    <cellStyle name="Normal 2 18 2 7 2" xfId="19077"/>
    <cellStyle name="Normal 2 18 2 7 2 2" xfId="19078"/>
    <cellStyle name="Normal 2 18 2 7 3" xfId="19079"/>
    <cellStyle name="Normal 2 18 2 8" xfId="19080"/>
    <cellStyle name="Normal 2 18 2 8 2" xfId="19081"/>
    <cellStyle name="Normal 2 18 2 8 2 2" xfId="19082"/>
    <cellStyle name="Normal 2 18 2 8 3" xfId="19083"/>
    <cellStyle name="Normal 2 18 2 9" xfId="19084"/>
    <cellStyle name="Normal 2 18 2 9 2" xfId="19085"/>
    <cellStyle name="Normal 2 18 3" xfId="19086"/>
    <cellStyle name="Normal 2 18 3 2" xfId="19087"/>
    <cellStyle name="Normal 2 18 3 2 2" xfId="19088"/>
    <cellStyle name="Normal 2 18 3 2 2 2" xfId="19089"/>
    <cellStyle name="Normal 2 18 3 2 2 2 2" xfId="19090"/>
    <cellStyle name="Normal 2 18 3 2 2 2 2 2" xfId="19091"/>
    <cellStyle name="Normal 2 18 3 2 2 2 2 2 2" xfId="19092"/>
    <cellStyle name="Normal 2 18 3 2 2 2 2 3" xfId="19093"/>
    <cellStyle name="Normal 2 18 3 2 2 2 3" xfId="19094"/>
    <cellStyle name="Normal 2 18 3 2 2 2 3 2" xfId="19095"/>
    <cellStyle name="Normal 2 18 3 2 2 2 3 2 2" xfId="19096"/>
    <cellStyle name="Normal 2 18 3 2 2 2 3 3" xfId="19097"/>
    <cellStyle name="Normal 2 18 3 2 2 2 4" xfId="19098"/>
    <cellStyle name="Normal 2 18 3 2 2 2 4 2" xfId="19099"/>
    <cellStyle name="Normal 2 18 3 2 2 2 5" xfId="19100"/>
    <cellStyle name="Normal 2 18 3 2 2 3" xfId="19101"/>
    <cellStyle name="Normal 2 18 3 2 2 3 2" xfId="19102"/>
    <cellStyle name="Normal 2 18 3 2 2 3 2 2" xfId="19103"/>
    <cellStyle name="Normal 2 18 3 2 2 3 3" xfId="19104"/>
    <cellStyle name="Normal 2 18 3 2 2 4" xfId="19105"/>
    <cellStyle name="Normal 2 18 3 2 2 4 2" xfId="19106"/>
    <cellStyle name="Normal 2 18 3 2 2 4 2 2" xfId="19107"/>
    <cellStyle name="Normal 2 18 3 2 2 4 3" xfId="19108"/>
    <cellStyle name="Normal 2 18 3 2 2 5" xfId="19109"/>
    <cellStyle name="Normal 2 18 3 2 2 5 2" xfId="19110"/>
    <cellStyle name="Normal 2 18 3 2 2 6" xfId="19111"/>
    <cellStyle name="Normal 2 18 3 2 3" xfId="19112"/>
    <cellStyle name="Normal 2 18 3 2 3 2" xfId="19113"/>
    <cellStyle name="Normal 2 18 3 2 3 2 2" xfId="19114"/>
    <cellStyle name="Normal 2 18 3 2 3 2 2 2" xfId="19115"/>
    <cellStyle name="Normal 2 18 3 2 3 2 3" xfId="19116"/>
    <cellStyle name="Normal 2 18 3 2 3 3" xfId="19117"/>
    <cellStyle name="Normal 2 18 3 2 3 3 2" xfId="19118"/>
    <cellStyle name="Normal 2 18 3 2 3 3 2 2" xfId="19119"/>
    <cellStyle name="Normal 2 18 3 2 3 3 3" xfId="19120"/>
    <cellStyle name="Normal 2 18 3 2 3 4" xfId="19121"/>
    <cellStyle name="Normal 2 18 3 2 3 4 2" xfId="19122"/>
    <cellStyle name="Normal 2 18 3 2 3 5" xfId="19123"/>
    <cellStyle name="Normal 2 18 3 2 4" xfId="19124"/>
    <cellStyle name="Normal 2 18 3 2 4 2" xfId="19125"/>
    <cellStyle name="Normal 2 18 3 2 4 2 2" xfId="19126"/>
    <cellStyle name="Normal 2 18 3 2 4 3" xfId="19127"/>
    <cellStyle name="Normal 2 18 3 2 5" xfId="19128"/>
    <cellStyle name="Normal 2 18 3 2 5 2" xfId="19129"/>
    <cellStyle name="Normal 2 18 3 2 5 2 2" xfId="19130"/>
    <cellStyle name="Normal 2 18 3 2 5 3" xfId="19131"/>
    <cellStyle name="Normal 2 18 3 2 6" xfId="19132"/>
    <cellStyle name="Normal 2 18 3 2 6 2" xfId="19133"/>
    <cellStyle name="Normal 2 18 3 2 7" xfId="19134"/>
    <cellStyle name="Normal 2 18 3 3" xfId="19135"/>
    <cellStyle name="Normal 2 18 3 3 2" xfId="19136"/>
    <cellStyle name="Normal 2 18 3 3 2 2" xfId="19137"/>
    <cellStyle name="Normal 2 18 3 3 2 2 2" xfId="19138"/>
    <cellStyle name="Normal 2 18 3 3 2 2 2 2" xfId="19139"/>
    <cellStyle name="Normal 2 18 3 3 2 2 3" xfId="19140"/>
    <cellStyle name="Normal 2 18 3 3 2 3" xfId="19141"/>
    <cellStyle name="Normal 2 18 3 3 2 3 2" xfId="19142"/>
    <cellStyle name="Normal 2 18 3 3 2 3 2 2" xfId="19143"/>
    <cellStyle name="Normal 2 18 3 3 2 3 3" xfId="19144"/>
    <cellStyle name="Normal 2 18 3 3 2 4" xfId="19145"/>
    <cellStyle name="Normal 2 18 3 3 2 4 2" xfId="19146"/>
    <cellStyle name="Normal 2 18 3 3 2 5" xfId="19147"/>
    <cellStyle name="Normal 2 18 3 3 3" xfId="19148"/>
    <cellStyle name="Normal 2 18 3 3 3 2" xfId="19149"/>
    <cellStyle name="Normal 2 18 3 3 3 2 2" xfId="19150"/>
    <cellStyle name="Normal 2 18 3 3 3 3" xfId="19151"/>
    <cellStyle name="Normal 2 18 3 3 4" xfId="19152"/>
    <cellStyle name="Normal 2 18 3 3 4 2" xfId="19153"/>
    <cellStyle name="Normal 2 18 3 3 4 2 2" xfId="19154"/>
    <cellStyle name="Normal 2 18 3 3 4 3" xfId="19155"/>
    <cellStyle name="Normal 2 18 3 3 5" xfId="19156"/>
    <cellStyle name="Normal 2 18 3 3 5 2" xfId="19157"/>
    <cellStyle name="Normal 2 18 3 3 6" xfId="19158"/>
    <cellStyle name="Normal 2 18 3 4" xfId="19159"/>
    <cellStyle name="Normal 2 18 3 4 2" xfId="19160"/>
    <cellStyle name="Normal 2 18 3 4 2 2" xfId="19161"/>
    <cellStyle name="Normal 2 18 3 4 2 2 2" xfId="19162"/>
    <cellStyle name="Normal 2 18 3 4 2 3" xfId="19163"/>
    <cellStyle name="Normal 2 18 3 4 3" xfId="19164"/>
    <cellStyle name="Normal 2 18 3 4 3 2" xfId="19165"/>
    <cellStyle name="Normal 2 18 3 4 3 2 2" xfId="19166"/>
    <cellStyle name="Normal 2 18 3 4 3 3" xfId="19167"/>
    <cellStyle name="Normal 2 18 3 4 4" xfId="19168"/>
    <cellStyle name="Normal 2 18 3 4 4 2" xfId="19169"/>
    <cellStyle name="Normal 2 18 3 4 5" xfId="19170"/>
    <cellStyle name="Normal 2 18 3 5" xfId="19171"/>
    <cellStyle name="Normal 2 18 3 5 2" xfId="19172"/>
    <cellStyle name="Normal 2 18 3 5 2 2" xfId="19173"/>
    <cellStyle name="Normal 2 18 3 5 3" xfId="19174"/>
    <cellStyle name="Normal 2 18 3 6" xfId="19175"/>
    <cellStyle name="Normal 2 18 3 6 2" xfId="19176"/>
    <cellStyle name="Normal 2 18 3 6 2 2" xfId="19177"/>
    <cellStyle name="Normal 2 18 3 6 3" xfId="19178"/>
    <cellStyle name="Normal 2 18 3 7" xfId="19179"/>
    <cellStyle name="Normal 2 18 3 7 2" xfId="19180"/>
    <cellStyle name="Normal 2 18 3 8" xfId="19181"/>
    <cellStyle name="Normal 2 18 4" xfId="19182"/>
    <cellStyle name="Normal 2 18 4 2" xfId="19183"/>
    <cellStyle name="Normal 2 18 4 2 2" xfId="19184"/>
    <cellStyle name="Normal 2 18 4 2 2 2" xfId="19185"/>
    <cellStyle name="Normal 2 18 4 2 2 2 2" xfId="19186"/>
    <cellStyle name="Normal 2 18 4 2 2 2 2 2" xfId="19187"/>
    <cellStyle name="Normal 2 18 4 2 2 2 2 2 2" xfId="19188"/>
    <cellStyle name="Normal 2 18 4 2 2 2 2 3" xfId="19189"/>
    <cellStyle name="Normal 2 18 4 2 2 2 3" xfId="19190"/>
    <cellStyle name="Normal 2 18 4 2 2 2 3 2" xfId="19191"/>
    <cellStyle name="Normal 2 18 4 2 2 2 3 2 2" xfId="19192"/>
    <cellStyle name="Normal 2 18 4 2 2 2 3 3" xfId="19193"/>
    <cellStyle name="Normal 2 18 4 2 2 2 4" xfId="19194"/>
    <cellStyle name="Normal 2 18 4 2 2 2 4 2" xfId="19195"/>
    <cellStyle name="Normal 2 18 4 2 2 2 5" xfId="19196"/>
    <cellStyle name="Normal 2 18 4 2 2 3" xfId="19197"/>
    <cellStyle name="Normal 2 18 4 2 2 3 2" xfId="19198"/>
    <cellStyle name="Normal 2 18 4 2 2 3 2 2" xfId="19199"/>
    <cellStyle name="Normal 2 18 4 2 2 3 3" xfId="19200"/>
    <cellStyle name="Normal 2 18 4 2 2 4" xfId="19201"/>
    <cellStyle name="Normal 2 18 4 2 2 4 2" xfId="19202"/>
    <cellStyle name="Normal 2 18 4 2 2 4 2 2" xfId="19203"/>
    <cellStyle name="Normal 2 18 4 2 2 4 3" xfId="19204"/>
    <cellStyle name="Normal 2 18 4 2 2 5" xfId="19205"/>
    <cellStyle name="Normal 2 18 4 2 2 5 2" xfId="19206"/>
    <cellStyle name="Normal 2 18 4 2 2 6" xfId="19207"/>
    <cellStyle name="Normal 2 18 4 2 3" xfId="19208"/>
    <cellStyle name="Normal 2 18 4 2 3 2" xfId="19209"/>
    <cellStyle name="Normal 2 18 4 2 3 2 2" xfId="19210"/>
    <cellStyle name="Normal 2 18 4 2 3 2 2 2" xfId="19211"/>
    <cellStyle name="Normal 2 18 4 2 3 2 3" xfId="19212"/>
    <cellStyle name="Normal 2 18 4 2 3 3" xfId="19213"/>
    <cellStyle name="Normal 2 18 4 2 3 3 2" xfId="19214"/>
    <cellStyle name="Normal 2 18 4 2 3 3 2 2" xfId="19215"/>
    <cellStyle name="Normal 2 18 4 2 3 3 3" xfId="19216"/>
    <cellStyle name="Normal 2 18 4 2 3 4" xfId="19217"/>
    <cellStyle name="Normal 2 18 4 2 3 4 2" xfId="19218"/>
    <cellStyle name="Normal 2 18 4 2 3 5" xfId="19219"/>
    <cellStyle name="Normal 2 18 4 2 4" xfId="19220"/>
    <cellStyle name="Normal 2 18 4 2 4 2" xfId="19221"/>
    <cellStyle name="Normal 2 18 4 2 4 2 2" xfId="19222"/>
    <cellStyle name="Normal 2 18 4 2 4 3" xfId="19223"/>
    <cellStyle name="Normal 2 18 4 2 5" xfId="19224"/>
    <cellStyle name="Normal 2 18 4 2 5 2" xfId="19225"/>
    <cellStyle name="Normal 2 18 4 2 5 2 2" xfId="19226"/>
    <cellStyle name="Normal 2 18 4 2 5 3" xfId="19227"/>
    <cellStyle name="Normal 2 18 4 2 6" xfId="19228"/>
    <cellStyle name="Normal 2 18 4 2 6 2" xfId="19229"/>
    <cellStyle name="Normal 2 18 4 2 7" xfId="19230"/>
    <cellStyle name="Normal 2 18 4 3" xfId="19231"/>
    <cellStyle name="Normal 2 18 4 3 2" xfId="19232"/>
    <cellStyle name="Normal 2 18 4 3 2 2" xfId="19233"/>
    <cellStyle name="Normal 2 18 4 3 2 2 2" xfId="19234"/>
    <cellStyle name="Normal 2 18 4 3 2 2 2 2" xfId="19235"/>
    <cellStyle name="Normal 2 18 4 3 2 2 3" xfId="19236"/>
    <cellStyle name="Normal 2 18 4 3 2 3" xfId="19237"/>
    <cellStyle name="Normal 2 18 4 3 2 3 2" xfId="19238"/>
    <cellStyle name="Normal 2 18 4 3 2 3 2 2" xfId="19239"/>
    <cellStyle name="Normal 2 18 4 3 2 3 3" xfId="19240"/>
    <cellStyle name="Normal 2 18 4 3 2 4" xfId="19241"/>
    <cellStyle name="Normal 2 18 4 3 2 4 2" xfId="19242"/>
    <cellStyle name="Normal 2 18 4 3 2 5" xfId="19243"/>
    <cellStyle name="Normal 2 18 4 3 3" xfId="19244"/>
    <cellStyle name="Normal 2 18 4 3 3 2" xfId="19245"/>
    <cellStyle name="Normal 2 18 4 3 3 2 2" xfId="19246"/>
    <cellStyle name="Normal 2 18 4 3 3 3" xfId="19247"/>
    <cellStyle name="Normal 2 18 4 3 4" xfId="19248"/>
    <cellStyle name="Normal 2 18 4 3 4 2" xfId="19249"/>
    <cellStyle name="Normal 2 18 4 3 4 2 2" xfId="19250"/>
    <cellStyle name="Normal 2 18 4 3 4 3" xfId="19251"/>
    <cellStyle name="Normal 2 18 4 3 5" xfId="19252"/>
    <cellStyle name="Normal 2 18 4 3 5 2" xfId="19253"/>
    <cellStyle name="Normal 2 18 4 3 6" xfId="19254"/>
    <cellStyle name="Normal 2 18 4 4" xfId="19255"/>
    <cellStyle name="Normal 2 18 4 4 2" xfId="19256"/>
    <cellStyle name="Normal 2 18 4 4 2 2" xfId="19257"/>
    <cellStyle name="Normal 2 18 4 4 2 2 2" xfId="19258"/>
    <cellStyle name="Normal 2 18 4 4 2 3" xfId="19259"/>
    <cellStyle name="Normal 2 18 4 4 3" xfId="19260"/>
    <cellStyle name="Normal 2 18 4 4 3 2" xfId="19261"/>
    <cellStyle name="Normal 2 18 4 4 3 2 2" xfId="19262"/>
    <cellStyle name="Normal 2 18 4 4 3 3" xfId="19263"/>
    <cellStyle name="Normal 2 18 4 4 4" xfId="19264"/>
    <cellStyle name="Normal 2 18 4 4 4 2" xfId="19265"/>
    <cellStyle name="Normal 2 18 4 4 5" xfId="19266"/>
    <cellStyle name="Normal 2 18 4 5" xfId="19267"/>
    <cellStyle name="Normal 2 18 4 5 2" xfId="19268"/>
    <cellStyle name="Normal 2 18 4 5 2 2" xfId="19269"/>
    <cellStyle name="Normal 2 18 4 5 3" xfId="19270"/>
    <cellStyle name="Normal 2 18 4 6" xfId="19271"/>
    <cellStyle name="Normal 2 18 4 6 2" xfId="19272"/>
    <cellStyle name="Normal 2 18 4 6 2 2" xfId="19273"/>
    <cellStyle name="Normal 2 18 4 6 3" xfId="19274"/>
    <cellStyle name="Normal 2 18 4 7" xfId="19275"/>
    <cellStyle name="Normal 2 18 4 7 2" xfId="19276"/>
    <cellStyle name="Normal 2 18 4 8" xfId="19277"/>
    <cellStyle name="Normal 2 18 5" xfId="19278"/>
    <cellStyle name="Normal 2 18 5 2" xfId="19279"/>
    <cellStyle name="Normal 2 18 5 2 2" xfId="19280"/>
    <cellStyle name="Normal 2 18 5 2 2 2" xfId="19281"/>
    <cellStyle name="Normal 2 18 5 2 2 2 2" xfId="19282"/>
    <cellStyle name="Normal 2 18 5 2 2 2 2 2" xfId="19283"/>
    <cellStyle name="Normal 2 18 5 2 2 2 3" xfId="19284"/>
    <cellStyle name="Normal 2 18 5 2 2 3" xfId="19285"/>
    <cellStyle name="Normal 2 18 5 2 2 3 2" xfId="19286"/>
    <cellStyle name="Normal 2 18 5 2 2 3 2 2" xfId="19287"/>
    <cellStyle name="Normal 2 18 5 2 2 3 3" xfId="19288"/>
    <cellStyle name="Normal 2 18 5 2 2 4" xfId="19289"/>
    <cellStyle name="Normal 2 18 5 2 2 4 2" xfId="19290"/>
    <cellStyle name="Normal 2 18 5 2 2 5" xfId="19291"/>
    <cellStyle name="Normal 2 18 5 2 3" xfId="19292"/>
    <cellStyle name="Normal 2 18 5 2 3 2" xfId="19293"/>
    <cellStyle name="Normal 2 18 5 2 3 2 2" xfId="19294"/>
    <cellStyle name="Normal 2 18 5 2 3 3" xfId="19295"/>
    <cellStyle name="Normal 2 18 5 2 4" xfId="19296"/>
    <cellStyle name="Normal 2 18 5 2 4 2" xfId="19297"/>
    <cellStyle name="Normal 2 18 5 2 4 2 2" xfId="19298"/>
    <cellStyle name="Normal 2 18 5 2 4 3" xfId="19299"/>
    <cellStyle name="Normal 2 18 5 2 5" xfId="19300"/>
    <cellStyle name="Normal 2 18 5 2 5 2" xfId="19301"/>
    <cellStyle name="Normal 2 18 5 2 6" xfId="19302"/>
    <cellStyle name="Normal 2 18 5 3" xfId="19303"/>
    <cellStyle name="Normal 2 18 5 3 2" xfId="19304"/>
    <cellStyle name="Normal 2 18 5 3 2 2" xfId="19305"/>
    <cellStyle name="Normal 2 18 5 3 2 2 2" xfId="19306"/>
    <cellStyle name="Normal 2 18 5 3 2 3" xfId="19307"/>
    <cellStyle name="Normal 2 18 5 3 3" xfId="19308"/>
    <cellStyle name="Normal 2 18 5 3 3 2" xfId="19309"/>
    <cellStyle name="Normal 2 18 5 3 3 2 2" xfId="19310"/>
    <cellStyle name="Normal 2 18 5 3 3 3" xfId="19311"/>
    <cellStyle name="Normal 2 18 5 3 4" xfId="19312"/>
    <cellStyle name="Normal 2 18 5 3 4 2" xfId="19313"/>
    <cellStyle name="Normal 2 18 5 3 5" xfId="19314"/>
    <cellStyle name="Normal 2 18 5 4" xfId="19315"/>
    <cellStyle name="Normal 2 18 5 4 2" xfId="19316"/>
    <cellStyle name="Normal 2 18 5 4 2 2" xfId="19317"/>
    <cellStyle name="Normal 2 18 5 4 3" xfId="19318"/>
    <cellStyle name="Normal 2 18 5 5" xfId="19319"/>
    <cellStyle name="Normal 2 18 5 5 2" xfId="19320"/>
    <cellStyle name="Normal 2 18 5 5 2 2" xfId="19321"/>
    <cellStyle name="Normal 2 18 5 5 3" xfId="19322"/>
    <cellStyle name="Normal 2 18 5 6" xfId="19323"/>
    <cellStyle name="Normal 2 18 5 6 2" xfId="19324"/>
    <cellStyle name="Normal 2 18 5 7" xfId="19325"/>
    <cellStyle name="Normal 2 18 6" xfId="19326"/>
    <cellStyle name="Normal 2 18 6 2" xfId="19327"/>
    <cellStyle name="Normal 2 18 6 2 2" xfId="19328"/>
    <cellStyle name="Normal 2 18 6 2 2 2" xfId="19329"/>
    <cellStyle name="Normal 2 18 6 2 2 2 2" xfId="19330"/>
    <cellStyle name="Normal 2 18 6 2 2 3" xfId="19331"/>
    <cellStyle name="Normal 2 18 6 2 3" xfId="19332"/>
    <cellStyle name="Normal 2 18 6 2 3 2" xfId="19333"/>
    <cellStyle name="Normal 2 18 6 2 3 2 2" xfId="19334"/>
    <cellStyle name="Normal 2 18 6 2 3 3" xfId="19335"/>
    <cellStyle name="Normal 2 18 6 2 4" xfId="19336"/>
    <cellStyle name="Normal 2 18 6 2 4 2" xfId="19337"/>
    <cellStyle name="Normal 2 18 6 2 5" xfId="19338"/>
    <cellStyle name="Normal 2 18 6 3" xfId="19339"/>
    <cellStyle name="Normal 2 18 6 3 2" xfId="19340"/>
    <cellStyle name="Normal 2 18 6 3 2 2" xfId="19341"/>
    <cellStyle name="Normal 2 18 6 3 3" xfId="19342"/>
    <cellStyle name="Normal 2 18 6 4" xfId="19343"/>
    <cellStyle name="Normal 2 18 6 4 2" xfId="19344"/>
    <cellStyle name="Normal 2 18 6 4 2 2" xfId="19345"/>
    <cellStyle name="Normal 2 18 6 4 3" xfId="19346"/>
    <cellStyle name="Normal 2 18 6 5" xfId="19347"/>
    <cellStyle name="Normal 2 18 6 5 2" xfId="19348"/>
    <cellStyle name="Normal 2 18 6 6" xfId="19349"/>
    <cellStyle name="Normal 2 18 7" xfId="19350"/>
    <cellStyle name="Normal 2 18 7 2" xfId="19351"/>
    <cellStyle name="Normal 2 18 7 2 2" xfId="19352"/>
    <cellStyle name="Normal 2 18 7 2 2 2" xfId="19353"/>
    <cellStyle name="Normal 2 18 7 2 3" xfId="19354"/>
    <cellStyle name="Normal 2 18 7 3" xfId="19355"/>
    <cellStyle name="Normal 2 18 7 3 2" xfId="19356"/>
    <cellStyle name="Normal 2 18 7 3 2 2" xfId="19357"/>
    <cellStyle name="Normal 2 18 7 3 3" xfId="19358"/>
    <cellStyle name="Normal 2 18 7 4" xfId="19359"/>
    <cellStyle name="Normal 2 18 7 4 2" xfId="19360"/>
    <cellStyle name="Normal 2 18 7 5" xfId="19361"/>
    <cellStyle name="Normal 2 18 8" xfId="19362"/>
    <cellStyle name="Normal 2 18 8 2" xfId="19363"/>
    <cellStyle name="Normal 2 18 8 2 2" xfId="19364"/>
    <cellStyle name="Normal 2 18 8 3" xfId="19365"/>
    <cellStyle name="Normal 2 18 9" xfId="19366"/>
    <cellStyle name="Normal 2 18 9 2" xfId="19367"/>
    <cellStyle name="Normal 2 18 9 2 2" xfId="19368"/>
    <cellStyle name="Normal 2 18 9 3" xfId="19369"/>
    <cellStyle name="Normal 2 19" xfId="19370"/>
    <cellStyle name="Normal 2 19 10" xfId="19371"/>
    <cellStyle name="Normal 2 19 10 2" xfId="19372"/>
    <cellStyle name="Normal 2 19 11" xfId="19373"/>
    <cellStyle name="Normal 2 19 2" xfId="19374"/>
    <cellStyle name="Normal 2 19 2 10" xfId="19375"/>
    <cellStyle name="Normal 2 19 2 2" xfId="19376"/>
    <cellStyle name="Normal 2 19 2 2 2" xfId="19377"/>
    <cellStyle name="Normal 2 19 2 2 2 2" xfId="19378"/>
    <cellStyle name="Normal 2 19 2 2 2 2 2" xfId="19379"/>
    <cellStyle name="Normal 2 19 2 2 2 2 2 2" xfId="19380"/>
    <cellStyle name="Normal 2 19 2 2 2 2 2 2 2" xfId="19381"/>
    <cellStyle name="Normal 2 19 2 2 2 2 2 2 2 2" xfId="19382"/>
    <cellStyle name="Normal 2 19 2 2 2 2 2 2 3" xfId="19383"/>
    <cellStyle name="Normal 2 19 2 2 2 2 2 3" xfId="19384"/>
    <cellStyle name="Normal 2 19 2 2 2 2 2 3 2" xfId="19385"/>
    <cellStyle name="Normal 2 19 2 2 2 2 2 3 2 2" xfId="19386"/>
    <cellStyle name="Normal 2 19 2 2 2 2 2 3 3" xfId="19387"/>
    <cellStyle name="Normal 2 19 2 2 2 2 2 4" xfId="19388"/>
    <cellStyle name="Normal 2 19 2 2 2 2 2 4 2" xfId="19389"/>
    <cellStyle name="Normal 2 19 2 2 2 2 2 5" xfId="19390"/>
    <cellStyle name="Normal 2 19 2 2 2 2 3" xfId="19391"/>
    <cellStyle name="Normal 2 19 2 2 2 2 3 2" xfId="19392"/>
    <cellStyle name="Normal 2 19 2 2 2 2 3 2 2" xfId="19393"/>
    <cellStyle name="Normal 2 19 2 2 2 2 3 3" xfId="19394"/>
    <cellStyle name="Normal 2 19 2 2 2 2 4" xfId="19395"/>
    <cellStyle name="Normal 2 19 2 2 2 2 4 2" xfId="19396"/>
    <cellStyle name="Normal 2 19 2 2 2 2 4 2 2" xfId="19397"/>
    <cellStyle name="Normal 2 19 2 2 2 2 4 3" xfId="19398"/>
    <cellStyle name="Normal 2 19 2 2 2 2 5" xfId="19399"/>
    <cellStyle name="Normal 2 19 2 2 2 2 5 2" xfId="19400"/>
    <cellStyle name="Normal 2 19 2 2 2 2 6" xfId="19401"/>
    <cellStyle name="Normal 2 19 2 2 2 3" xfId="19402"/>
    <cellStyle name="Normal 2 19 2 2 2 3 2" xfId="19403"/>
    <cellStyle name="Normal 2 19 2 2 2 3 2 2" xfId="19404"/>
    <cellStyle name="Normal 2 19 2 2 2 3 2 2 2" xfId="19405"/>
    <cellStyle name="Normal 2 19 2 2 2 3 2 3" xfId="19406"/>
    <cellStyle name="Normal 2 19 2 2 2 3 3" xfId="19407"/>
    <cellStyle name="Normal 2 19 2 2 2 3 3 2" xfId="19408"/>
    <cellStyle name="Normal 2 19 2 2 2 3 3 2 2" xfId="19409"/>
    <cellStyle name="Normal 2 19 2 2 2 3 3 3" xfId="19410"/>
    <cellStyle name="Normal 2 19 2 2 2 3 4" xfId="19411"/>
    <cellStyle name="Normal 2 19 2 2 2 3 4 2" xfId="19412"/>
    <cellStyle name="Normal 2 19 2 2 2 3 5" xfId="19413"/>
    <cellStyle name="Normal 2 19 2 2 2 4" xfId="19414"/>
    <cellStyle name="Normal 2 19 2 2 2 4 2" xfId="19415"/>
    <cellStyle name="Normal 2 19 2 2 2 4 2 2" xfId="19416"/>
    <cellStyle name="Normal 2 19 2 2 2 4 3" xfId="19417"/>
    <cellStyle name="Normal 2 19 2 2 2 5" xfId="19418"/>
    <cellStyle name="Normal 2 19 2 2 2 5 2" xfId="19419"/>
    <cellStyle name="Normal 2 19 2 2 2 5 2 2" xfId="19420"/>
    <cellStyle name="Normal 2 19 2 2 2 5 3" xfId="19421"/>
    <cellStyle name="Normal 2 19 2 2 2 6" xfId="19422"/>
    <cellStyle name="Normal 2 19 2 2 2 6 2" xfId="19423"/>
    <cellStyle name="Normal 2 19 2 2 2 7" xfId="19424"/>
    <cellStyle name="Normal 2 19 2 2 3" xfId="19425"/>
    <cellStyle name="Normal 2 19 2 2 3 2" xfId="19426"/>
    <cellStyle name="Normal 2 19 2 2 3 2 2" xfId="19427"/>
    <cellStyle name="Normal 2 19 2 2 3 2 2 2" xfId="19428"/>
    <cellStyle name="Normal 2 19 2 2 3 2 2 2 2" xfId="19429"/>
    <cellStyle name="Normal 2 19 2 2 3 2 2 3" xfId="19430"/>
    <cellStyle name="Normal 2 19 2 2 3 2 3" xfId="19431"/>
    <cellStyle name="Normal 2 19 2 2 3 2 3 2" xfId="19432"/>
    <cellStyle name="Normal 2 19 2 2 3 2 3 2 2" xfId="19433"/>
    <cellStyle name="Normal 2 19 2 2 3 2 3 3" xfId="19434"/>
    <cellStyle name="Normal 2 19 2 2 3 2 4" xfId="19435"/>
    <cellStyle name="Normal 2 19 2 2 3 2 4 2" xfId="19436"/>
    <cellStyle name="Normal 2 19 2 2 3 2 5" xfId="19437"/>
    <cellStyle name="Normal 2 19 2 2 3 3" xfId="19438"/>
    <cellStyle name="Normal 2 19 2 2 3 3 2" xfId="19439"/>
    <cellStyle name="Normal 2 19 2 2 3 3 2 2" xfId="19440"/>
    <cellStyle name="Normal 2 19 2 2 3 3 3" xfId="19441"/>
    <cellStyle name="Normal 2 19 2 2 3 4" xfId="19442"/>
    <cellStyle name="Normal 2 19 2 2 3 4 2" xfId="19443"/>
    <cellStyle name="Normal 2 19 2 2 3 4 2 2" xfId="19444"/>
    <cellStyle name="Normal 2 19 2 2 3 4 3" xfId="19445"/>
    <cellStyle name="Normal 2 19 2 2 3 5" xfId="19446"/>
    <cellStyle name="Normal 2 19 2 2 3 5 2" xfId="19447"/>
    <cellStyle name="Normal 2 19 2 2 3 6" xfId="19448"/>
    <cellStyle name="Normal 2 19 2 2 4" xfId="19449"/>
    <cellStyle name="Normal 2 19 2 2 4 2" xfId="19450"/>
    <cellStyle name="Normal 2 19 2 2 4 2 2" xfId="19451"/>
    <cellStyle name="Normal 2 19 2 2 4 2 2 2" xfId="19452"/>
    <cellStyle name="Normal 2 19 2 2 4 2 3" xfId="19453"/>
    <cellStyle name="Normal 2 19 2 2 4 3" xfId="19454"/>
    <cellStyle name="Normal 2 19 2 2 4 3 2" xfId="19455"/>
    <cellStyle name="Normal 2 19 2 2 4 3 2 2" xfId="19456"/>
    <cellStyle name="Normal 2 19 2 2 4 3 3" xfId="19457"/>
    <cellStyle name="Normal 2 19 2 2 4 4" xfId="19458"/>
    <cellStyle name="Normal 2 19 2 2 4 4 2" xfId="19459"/>
    <cellStyle name="Normal 2 19 2 2 4 5" xfId="19460"/>
    <cellStyle name="Normal 2 19 2 2 5" xfId="19461"/>
    <cellStyle name="Normal 2 19 2 2 5 2" xfId="19462"/>
    <cellStyle name="Normal 2 19 2 2 5 2 2" xfId="19463"/>
    <cellStyle name="Normal 2 19 2 2 5 3" xfId="19464"/>
    <cellStyle name="Normal 2 19 2 2 6" xfId="19465"/>
    <cellStyle name="Normal 2 19 2 2 6 2" xfId="19466"/>
    <cellStyle name="Normal 2 19 2 2 6 2 2" xfId="19467"/>
    <cellStyle name="Normal 2 19 2 2 6 3" xfId="19468"/>
    <cellStyle name="Normal 2 19 2 2 7" xfId="19469"/>
    <cellStyle name="Normal 2 19 2 2 7 2" xfId="19470"/>
    <cellStyle name="Normal 2 19 2 2 8" xfId="19471"/>
    <cellStyle name="Normal 2 19 2 3" xfId="19472"/>
    <cellStyle name="Normal 2 19 2 3 2" xfId="19473"/>
    <cellStyle name="Normal 2 19 2 3 2 2" xfId="19474"/>
    <cellStyle name="Normal 2 19 2 3 2 2 2" xfId="19475"/>
    <cellStyle name="Normal 2 19 2 3 2 2 2 2" xfId="19476"/>
    <cellStyle name="Normal 2 19 2 3 2 2 2 2 2" xfId="19477"/>
    <cellStyle name="Normal 2 19 2 3 2 2 2 2 2 2" xfId="19478"/>
    <cellStyle name="Normal 2 19 2 3 2 2 2 2 3" xfId="19479"/>
    <cellStyle name="Normal 2 19 2 3 2 2 2 3" xfId="19480"/>
    <cellStyle name="Normal 2 19 2 3 2 2 2 3 2" xfId="19481"/>
    <cellStyle name="Normal 2 19 2 3 2 2 2 3 2 2" xfId="19482"/>
    <cellStyle name="Normal 2 19 2 3 2 2 2 3 3" xfId="19483"/>
    <cellStyle name="Normal 2 19 2 3 2 2 2 4" xfId="19484"/>
    <cellStyle name="Normal 2 19 2 3 2 2 2 4 2" xfId="19485"/>
    <cellStyle name="Normal 2 19 2 3 2 2 2 5" xfId="19486"/>
    <cellStyle name="Normal 2 19 2 3 2 2 3" xfId="19487"/>
    <cellStyle name="Normal 2 19 2 3 2 2 3 2" xfId="19488"/>
    <cellStyle name="Normal 2 19 2 3 2 2 3 2 2" xfId="19489"/>
    <cellStyle name="Normal 2 19 2 3 2 2 3 3" xfId="19490"/>
    <cellStyle name="Normal 2 19 2 3 2 2 4" xfId="19491"/>
    <cellStyle name="Normal 2 19 2 3 2 2 4 2" xfId="19492"/>
    <cellStyle name="Normal 2 19 2 3 2 2 4 2 2" xfId="19493"/>
    <cellStyle name="Normal 2 19 2 3 2 2 4 3" xfId="19494"/>
    <cellStyle name="Normal 2 19 2 3 2 2 5" xfId="19495"/>
    <cellStyle name="Normal 2 19 2 3 2 2 5 2" xfId="19496"/>
    <cellStyle name="Normal 2 19 2 3 2 2 6" xfId="19497"/>
    <cellStyle name="Normal 2 19 2 3 2 3" xfId="19498"/>
    <cellStyle name="Normal 2 19 2 3 2 3 2" xfId="19499"/>
    <cellStyle name="Normal 2 19 2 3 2 3 2 2" xfId="19500"/>
    <cellStyle name="Normal 2 19 2 3 2 3 2 2 2" xfId="19501"/>
    <cellStyle name="Normal 2 19 2 3 2 3 2 3" xfId="19502"/>
    <cellStyle name="Normal 2 19 2 3 2 3 3" xfId="19503"/>
    <cellStyle name="Normal 2 19 2 3 2 3 3 2" xfId="19504"/>
    <cellStyle name="Normal 2 19 2 3 2 3 3 2 2" xfId="19505"/>
    <cellStyle name="Normal 2 19 2 3 2 3 3 3" xfId="19506"/>
    <cellStyle name="Normal 2 19 2 3 2 3 4" xfId="19507"/>
    <cellStyle name="Normal 2 19 2 3 2 3 4 2" xfId="19508"/>
    <cellStyle name="Normal 2 19 2 3 2 3 5" xfId="19509"/>
    <cellStyle name="Normal 2 19 2 3 2 4" xfId="19510"/>
    <cellStyle name="Normal 2 19 2 3 2 4 2" xfId="19511"/>
    <cellStyle name="Normal 2 19 2 3 2 4 2 2" xfId="19512"/>
    <cellStyle name="Normal 2 19 2 3 2 4 3" xfId="19513"/>
    <cellStyle name="Normal 2 19 2 3 2 5" xfId="19514"/>
    <cellStyle name="Normal 2 19 2 3 2 5 2" xfId="19515"/>
    <cellStyle name="Normal 2 19 2 3 2 5 2 2" xfId="19516"/>
    <cellStyle name="Normal 2 19 2 3 2 5 3" xfId="19517"/>
    <cellStyle name="Normal 2 19 2 3 2 6" xfId="19518"/>
    <cellStyle name="Normal 2 19 2 3 2 6 2" xfId="19519"/>
    <cellStyle name="Normal 2 19 2 3 2 7" xfId="19520"/>
    <cellStyle name="Normal 2 19 2 3 3" xfId="19521"/>
    <cellStyle name="Normal 2 19 2 3 3 2" xfId="19522"/>
    <cellStyle name="Normal 2 19 2 3 3 2 2" xfId="19523"/>
    <cellStyle name="Normal 2 19 2 3 3 2 2 2" xfId="19524"/>
    <cellStyle name="Normal 2 19 2 3 3 2 2 2 2" xfId="19525"/>
    <cellStyle name="Normal 2 19 2 3 3 2 2 3" xfId="19526"/>
    <cellStyle name="Normal 2 19 2 3 3 2 3" xfId="19527"/>
    <cellStyle name="Normal 2 19 2 3 3 2 3 2" xfId="19528"/>
    <cellStyle name="Normal 2 19 2 3 3 2 3 2 2" xfId="19529"/>
    <cellStyle name="Normal 2 19 2 3 3 2 3 3" xfId="19530"/>
    <cellStyle name="Normal 2 19 2 3 3 2 4" xfId="19531"/>
    <cellStyle name="Normal 2 19 2 3 3 2 4 2" xfId="19532"/>
    <cellStyle name="Normal 2 19 2 3 3 2 5" xfId="19533"/>
    <cellStyle name="Normal 2 19 2 3 3 3" xfId="19534"/>
    <cellStyle name="Normal 2 19 2 3 3 3 2" xfId="19535"/>
    <cellStyle name="Normal 2 19 2 3 3 3 2 2" xfId="19536"/>
    <cellStyle name="Normal 2 19 2 3 3 3 3" xfId="19537"/>
    <cellStyle name="Normal 2 19 2 3 3 4" xfId="19538"/>
    <cellStyle name="Normal 2 19 2 3 3 4 2" xfId="19539"/>
    <cellStyle name="Normal 2 19 2 3 3 4 2 2" xfId="19540"/>
    <cellStyle name="Normal 2 19 2 3 3 4 3" xfId="19541"/>
    <cellStyle name="Normal 2 19 2 3 3 5" xfId="19542"/>
    <cellStyle name="Normal 2 19 2 3 3 5 2" xfId="19543"/>
    <cellStyle name="Normal 2 19 2 3 3 6" xfId="19544"/>
    <cellStyle name="Normal 2 19 2 3 4" xfId="19545"/>
    <cellStyle name="Normal 2 19 2 3 4 2" xfId="19546"/>
    <cellStyle name="Normal 2 19 2 3 4 2 2" xfId="19547"/>
    <cellStyle name="Normal 2 19 2 3 4 2 2 2" xfId="19548"/>
    <cellStyle name="Normal 2 19 2 3 4 2 3" xfId="19549"/>
    <cellStyle name="Normal 2 19 2 3 4 3" xfId="19550"/>
    <cellStyle name="Normal 2 19 2 3 4 3 2" xfId="19551"/>
    <cellStyle name="Normal 2 19 2 3 4 3 2 2" xfId="19552"/>
    <cellStyle name="Normal 2 19 2 3 4 3 3" xfId="19553"/>
    <cellStyle name="Normal 2 19 2 3 4 4" xfId="19554"/>
    <cellStyle name="Normal 2 19 2 3 4 4 2" xfId="19555"/>
    <cellStyle name="Normal 2 19 2 3 4 5" xfId="19556"/>
    <cellStyle name="Normal 2 19 2 3 5" xfId="19557"/>
    <cellStyle name="Normal 2 19 2 3 5 2" xfId="19558"/>
    <cellStyle name="Normal 2 19 2 3 5 2 2" xfId="19559"/>
    <cellStyle name="Normal 2 19 2 3 5 3" xfId="19560"/>
    <cellStyle name="Normal 2 19 2 3 6" xfId="19561"/>
    <cellStyle name="Normal 2 19 2 3 6 2" xfId="19562"/>
    <cellStyle name="Normal 2 19 2 3 6 2 2" xfId="19563"/>
    <cellStyle name="Normal 2 19 2 3 6 3" xfId="19564"/>
    <cellStyle name="Normal 2 19 2 3 7" xfId="19565"/>
    <cellStyle name="Normal 2 19 2 3 7 2" xfId="19566"/>
    <cellStyle name="Normal 2 19 2 3 8" xfId="19567"/>
    <cellStyle name="Normal 2 19 2 4" xfId="19568"/>
    <cellStyle name="Normal 2 19 2 4 2" xfId="19569"/>
    <cellStyle name="Normal 2 19 2 4 2 2" xfId="19570"/>
    <cellStyle name="Normal 2 19 2 4 2 2 2" xfId="19571"/>
    <cellStyle name="Normal 2 19 2 4 2 2 2 2" xfId="19572"/>
    <cellStyle name="Normal 2 19 2 4 2 2 2 2 2" xfId="19573"/>
    <cellStyle name="Normal 2 19 2 4 2 2 2 3" xfId="19574"/>
    <cellStyle name="Normal 2 19 2 4 2 2 3" xfId="19575"/>
    <cellStyle name="Normal 2 19 2 4 2 2 3 2" xfId="19576"/>
    <cellStyle name="Normal 2 19 2 4 2 2 3 2 2" xfId="19577"/>
    <cellStyle name="Normal 2 19 2 4 2 2 3 3" xfId="19578"/>
    <cellStyle name="Normal 2 19 2 4 2 2 4" xfId="19579"/>
    <cellStyle name="Normal 2 19 2 4 2 2 4 2" xfId="19580"/>
    <cellStyle name="Normal 2 19 2 4 2 2 5" xfId="19581"/>
    <cellStyle name="Normal 2 19 2 4 2 3" xfId="19582"/>
    <cellStyle name="Normal 2 19 2 4 2 3 2" xfId="19583"/>
    <cellStyle name="Normal 2 19 2 4 2 3 2 2" xfId="19584"/>
    <cellStyle name="Normal 2 19 2 4 2 3 3" xfId="19585"/>
    <cellStyle name="Normal 2 19 2 4 2 4" xfId="19586"/>
    <cellStyle name="Normal 2 19 2 4 2 4 2" xfId="19587"/>
    <cellStyle name="Normal 2 19 2 4 2 4 2 2" xfId="19588"/>
    <cellStyle name="Normal 2 19 2 4 2 4 3" xfId="19589"/>
    <cellStyle name="Normal 2 19 2 4 2 5" xfId="19590"/>
    <cellStyle name="Normal 2 19 2 4 2 5 2" xfId="19591"/>
    <cellStyle name="Normal 2 19 2 4 2 6" xfId="19592"/>
    <cellStyle name="Normal 2 19 2 4 3" xfId="19593"/>
    <cellStyle name="Normal 2 19 2 4 3 2" xfId="19594"/>
    <cellStyle name="Normal 2 19 2 4 3 2 2" xfId="19595"/>
    <cellStyle name="Normal 2 19 2 4 3 2 2 2" xfId="19596"/>
    <cellStyle name="Normal 2 19 2 4 3 2 3" xfId="19597"/>
    <cellStyle name="Normal 2 19 2 4 3 3" xfId="19598"/>
    <cellStyle name="Normal 2 19 2 4 3 3 2" xfId="19599"/>
    <cellStyle name="Normal 2 19 2 4 3 3 2 2" xfId="19600"/>
    <cellStyle name="Normal 2 19 2 4 3 3 3" xfId="19601"/>
    <cellStyle name="Normal 2 19 2 4 3 4" xfId="19602"/>
    <cellStyle name="Normal 2 19 2 4 3 4 2" xfId="19603"/>
    <cellStyle name="Normal 2 19 2 4 3 5" xfId="19604"/>
    <cellStyle name="Normal 2 19 2 4 4" xfId="19605"/>
    <cellStyle name="Normal 2 19 2 4 4 2" xfId="19606"/>
    <cellStyle name="Normal 2 19 2 4 4 2 2" xfId="19607"/>
    <cellStyle name="Normal 2 19 2 4 4 3" xfId="19608"/>
    <cellStyle name="Normal 2 19 2 4 5" xfId="19609"/>
    <cellStyle name="Normal 2 19 2 4 5 2" xfId="19610"/>
    <cellStyle name="Normal 2 19 2 4 5 2 2" xfId="19611"/>
    <cellStyle name="Normal 2 19 2 4 5 3" xfId="19612"/>
    <cellStyle name="Normal 2 19 2 4 6" xfId="19613"/>
    <cellStyle name="Normal 2 19 2 4 6 2" xfId="19614"/>
    <cellStyle name="Normal 2 19 2 4 7" xfId="19615"/>
    <cellStyle name="Normal 2 19 2 5" xfId="19616"/>
    <cellStyle name="Normal 2 19 2 5 2" xfId="19617"/>
    <cellStyle name="Normal 2 19 2 5 2 2" xfId="19618"/>
    <cellStyle name="Normal 2 19 2 5 2 2 2" xfId="19619"/>
    <cellStyle name="Normal 2 19 2 5 2 2 2 2" xfId="19620"/>
    <cellStyle name="Normal 2 19 2 5 2 2 3" xfId="19621"/>
    <cellStyle name="Normal 2 19 2 5 2 3" xfId="19622"/>
    <cellStyle name="Normal 2 19 2 5 2 3 2" xfId="19623"/>
    <cellStyle name="Normal 2 19 2 5 2 3 2 2" xfId="19624"/>
    <cellStyle name="Normal 2 19 2 5 2 3 3" xfId="19625"/>
    <cellStyle name="Normal 2 19 2 5 2 4" xfId="19626"/>
    <cellStyle name="Normal 2 19 2 5 2 4 2" xfId="19627"/>
    <cellStyle name="Normal 2 19 2 5 2 5" xfId="19628"/>
    <cellStyle name="Normal 2 19 2 5 3" xfId="19629"/>
    <cellStyle name="Normal 2 19 2 5 3 2" xfId="19630"/>
    <cellStyle name="Normal 2 19 2 5 3 2 2" xfId="19631"/>
    <cellStyle name="Normal 2 19 2 5 3 3" xfId="19632"/>
    <cellStyle name="Normal 2 19 2 5 4" xfId="19633"/>
    <cellStyle name="Normal 2 19 2 5 4 2" xfId="19634"/>
    <cellStyle name="Normal 2 19 2 5 4 2 2" xfId="19635"/>
    <cellStyle name="Normal 2 19 2 5 4 3" xfId="19636"/>
    <cellStyle name="Normal 2 19 2 5 5" xfId="19637"/>
    <cellStyle name="Normal 2 19 2 5 5 2" xfId="19638"/>
    <cellStyle name="Normal 2 19 2 5 6" xfId="19639"/>
    <cellStyle name="Normal 2 19 2 6" xfId="19640"/>
    <cellStyle name="Normal 2 19 2 6 2" xfId="19641"/>
    <cellStyle name="Normal 2 19 2 6 2 2" xfId="19642"/>
    <cellStyle name="Normal 2 19 2 6 2 2 2" xfId="19643"/>
    <cellStyle name="Normal 2 19 2 6 2 3" xfId="19644"/>
    <cellStyle name="Normal 2 19 2 6 3" xfId="19645"/>
    <cellStyle name="Normal 2 19 2 6 3 2" xfId="19646"/>
    <cellStyle name="Normal 2 19 2 6 3 2 2" xfId="19647"/>
    <cellStyle name="Normal 2 19 2 6 3 3" xfId="19648"/>
    <cellStyle name="Normal 2 19 2 6 4" xfId="19649"/>
    <cellStyle name="Normal 2 19 2 6 4 2" xfId="19650"/>
    <cellStyle name="Normal 2 19 2 6 5" xfId="19651"/>
    <cellStyle name="Normal 2 19 2 7" xfId="19652"/>
    <cellStyle name="Normal 2 19 2 7 2" xfId="19653"/>
    <cellStyle name="Normal 2 19 2 7 2 2" xfId="19654"/>
    <cellStyle name="Normal 2 19 2 7 3" xfId="19655"/>
    <cellStyle name="Normal 2 19 2 8" xfId="19656"/>
    <cellStyle name="Normal 2 19 2 8 2" xfId="19657"/>
    <cellStyle name="Normal 2 19 2 8 2 2" xfId="19658"/>
    <cellStyle name="Normal 2 19 2 8 3" xfId="19659"/>
    <cellStyle name="Normal 2 19 2 9" xfId="19660"/>
    <cellStyle name="Normal 2 19 2 9 2" xfId="19661"/>
    <cellStyle name="Normal 2 19 3" xfId="19662"/>
    <cellStyle name="Normal 2 19 3 2" xfId="19663"/>
    <cellStyle name="Normal 2 19 3 2 2" xfId="19664"/>
    <cellStyle name="Normal 2 19 3 2 2 2" xfId="19665"/>
    <cellStyle name="Normal 2 19 3 2 2 2 2" xfId="19666"/>
    <cellStyle name="Normal 2 19 3 2 2 2 2 2" xfId="19667"/>
    <cellStyle name="Normal 2 19 3 2 2 2 2 2 2" xfId="19668"/>
    <cellStyle name="Normal 2 19 3 2 2 2 2 3" xfId="19669"/>
    <cellStyle name="Normal 2 19 3 2 2 2 3" xfId="19670"/>
    <cellStyle name="Normal 2 19 3 2 2 2 3 2" xfId="19671"/>
    <cellStyle name="Normal 2 19 3 2 2 2 3 2 2" xfId="19672"/>
    <cellStyle name="Normal 2 19 3 2 2 2 3 3" xfId="19673"/>
    <cellStyle name="Normal 2 19 3 2 2 2 4" xfId="19674"/>
    <cellStyle name="Normal 2 19 3 2 2 2 4 2" xfId="19675"/>
    <cellStyle name="Normal 2 19 3 2 2 2 5" xfId="19676"/>
    <cellStyle name="Normal 2 19 3 2 2 3" xfId="19677"/>
    <cellStyle name="Normal 2 19 3 2 2 3 2" xfId="19678"/>
    <cellStyle name="Normal 2 19 3 2 2 3 2 2" xfId="19679"/>
    <cellStyle name="Normal 2 19 3 2 2 3 3" xfId="19680"/>
    <cellStyle name="Normal 2 19 3 2 2 4" xfId="19681"/>
    <cellStyle name="Normal 2 19 3 2 2 4 2" xfId="19682"/>
    <cellStyle name="Normal 2 19 3 2 2 4 2 2" xfId="19683"/>
    <cellStyle name="Normal 2 19 3 2 2 4 3" xfId="19684"/>
    <cellStyle name="Normal 2 19 3 2 2 5" xfId="19685"/>
    <cellStyle name="Normal 2 19 3 2 2 5 2" xfId="19686"/>
    <cellStyle name="Normal 2 19 3 2 2 6" xfId="19687"/>
    <cellStyle name="Normal 2 19 3 2 3" xfId="19688"/>
    <cellStyle name="Normal 2 19 3 2 3 2" xfId="19689"/>
    <cellStyle name="Normal 2 19 3 2 3 2 2" xfId="19690"/>
    <cellStyle name="Normal 2 19 3 2 3 2 2 2" xfId="19691"/>
    <cellStyle name="Normal 2 19 3 2 3 2 3" xfId="19692"/>
    <cellStyle name="Normal 2 19 3 2 3 3" xfId="19693"/>
    <cellStyle name="Normal 2 19 3 2 3 3 2" xfId="19694"/>
    <cellStyle name="Normal 2 19 3 2 3 3 2 2" xfId="19695"/>
    <cellStyle name="Normal 2 19 3 2 3 3 3" xfId="19696"/>
    <cellStyle name="Normal 2 19 3 2 3 4" xfId="19697"/>
    <cellStyle name="Normal 2 19 3 2 3 4 2" xfId="19698"/>
    <cellStyle name="Normal 2 19 3 2 3 5" xfId="19699"/>
    <cellStyle name="Normal 2 19 3 2 4" xfId="19700"/>
    <cellStyle name="Normal 2 19 3 2 4 2" xfId="19701"/>
    <cellStyle name="Normal 2 19 3 2 4 2 2" xfId="19702"/>
    <cellStyle name="Normal 2 19 3 2 4 3" xfId="19703"/>
    <cellStyle name="Normal 2 19 3 2 5" xfId="19704"/>
    <cellStyle name="Normal 2 19 3 2 5 2" xfId="19705"/>
    <cellStyle name="Normal 2 19 3 2 5 2 2" xfId="19706"/>
    <cellStyle name="Normal 2 19 3 2 5 3" xfId="19707"/>
    <cellStyle name="Normal 2 19 3 2 6" xfId="19708"/>
    <cellStyle name="Normal 2 19 3 2 6 2" xfId="19709"/>
    <cellStyle name="Normal 2 19 3 2 7" xfId="19710"/>
    <cellStyle name="Normal 2 19 3 3" xfId="19711"/>
    <cellStyle name="Normal 2 19 3 3 2" xfId="19712"/>
    <cellStyle name="Normal 2 19 3 3 2 2" xfId="19713"/>
    <cellStyle name="Normal 2 19 3 3 2 2 2" xfId="19714"/>
    <cellStyle name="Normal 2 19 3 3 2 2 2 2" xfId="19715"/>
    <cellStyle name="Normal 2 19 3 3 2 2 3" xfId="19716"/>
    <cellStyle name="Normal 2 19 3 3 2 3" xfId="19717"/>
    <cellStyle name="Normal 2 19 3 3 2 3 2" xfId="19718"/>
    <cellStyle name="Normal 2 19 3 3 2 3 2 2" xfId="19719"/>
    <cellStyle name="Normal 2 19 3 3 2 3 3" xfId="19720"/>
    <cellStyle name="Normal 2 19 3 3 2 4" xfId="19721"/>
    <cellStyle name="Normal 2 19 3 3 2 4 2" xfId="19722"/>
    <cellStyle name="Normal 2 19 3 3 2 5" xfId="19723"/>
    <cellStyle name="Normal 2 19 3 3 3" xfId="19724"/>
    <cellStyle name="Normal 2 19 3 3 3 2" xfId="19725"/>
    <cellStyle name="Normal 2 19 3 3 3 2 2" xfId="19726"/>
    <cellStyle name="Normal 2 19 3 3 3 3" xfId="19727"/>
    <cellStyle name="Normal 2 19 3 3 4" xfId="19728"/>
    <cellStyle name="Normal 2 19 3 3 4 2" xfId="19729"/>
    <cellStyle name="Normal 2 19 3 3 4 2 2" xfId="19730"/>
    <cellStyle name="Normal 2 19 3 3 4 3" xfId="19731"/>
    <cellStyle name="Normal 2 19 3 3 5" xfId="19732"/>
    <cellStyle name="Normal 2 19 3 3 5 2" xfId="19733"/>
    <cellStyle name="Normal 2 19 3 3 6" xfId="19734"/>
    <cellStyle name="Normal 2 19 3 4" xfId="19735"/>
    <cellStyle name="Normal 2 19 3 4 2" xfId="19736"/>
    <cellStyle name="Normal 2 19 3 4 2 2" xfId="19737"/>
    <cellStyle name="Normal 2 19 3 4 2 2 2" xfId="19738"/>
    <cellStyle name="Normal 2 19 3 4 2 3" xfId="19739"/>
    <cellStyle name="Normal 2 19 3 4 3" xfId="19740"/>
    <cellStyle name="Normal 2 19 3 4 3 2" xfId="19741"/>
    <cellStyle name="Normal 2 19 3 4 3 2 2" xfId="19742"/>
    <cellStyle name="Normal 2 19 3 4 3 3" xfId="19743"/>
    <cellStyle name="Normal 2 19 3 4 4" xfId="19744"/>
    <cellStyle name="Normal 2 19 3 4 4 2" xfId="19745"/>
    <cellStyle name="Normal 2 19 3 4 5" xfId="19746"/>
    <cellStyle name="Normal 2 19 3 5" xfId="19747"/>
    <cellStyle name="Normal 2 19 3 5 2" xfId="19748"/>
    <cellStyle name="Normal 2 19 3 5 2 2" xfId="19749"/>
    <cellStyle name="Normal 2 19 3 5 3" xfId="19750"/>
    <cellStyle name="Normal 2 19 3 6" xfId="19751"/>
    <cellStyle name="Normal 2 19 3 6 2" xfId="19752"/>
    <cellStyle name="Normal 2 19 3 6 2 2" xfId="19753"/>
    <cellStyle name="Normal 2 19 3 6 3" xfId="19754"/>
    <cellStyle name="Normal 2 19 3 7" xfId="19755"/>
    <cellStyle name="Normal 2 19 3 7 2" xfId="19756"/>
    <cellStyle name="Normal 2 19 3 8" xfId="19757"/>
    <cellStyle name="Normal 2 19 4" xfId="19758"/>
    <cellStyle name="Normal 2 19 4 2" xfId="19759"/>
    <cellStyle name="Normal 2 19 4 2 2" xfId="19760"/>
    <cellStyle name="Normal 2 19 4 2 2 2" xfId="19761"/>
    <cellStyle name="Normal 2 19 4 2 2 2 2" xfId="19762"/>
    <cellStyle name="Normal 2 19 4 2 2 2 2 2" xfId="19763"/>
    <cellStyle name="Normal 2 19 4 2 2 2 2 2 2" xfId="19764"/>
    <cellStyle name="Normal 2 19 4 2 2 2 2 3" xfId="19765"/>
    <cellStyle name="Normal 2 19 4 2 2 2 3" xfId="19766"/>
    <cellStyle name="Normal 2 19 4 2 2 2 3 2" xfId="19767"/>
    <cellStyle name="Normal 2 19 4 2 2 2 3 2 2" xfId="19768"/>
    <cellStyle name="Normal 2 19 4 2 2 2 3 3" xfId="19769"/>
    <cellStyle name="Normal 2 19 4 2 2 2 4" xfId="19770"/>
    <cellStyle name="Normal 2 19 4 2 2 2 4 2" xfId="19771"/>
    <cellStyle name="Normal 2 19 4 2 2 2 5" xfId="19772"/>
    <cellStyle name="Normal 2 19 4 2 2 3" xfId="19773"/>
    <cellStyle name="Normal 2 19 4 2 2 3 2" xfId="19774"/>
    <cellStyle name="Normal 2 19 4 2 2 3 2 2" xfId="19775"/>
    <cellStyle name="Normal 2 19 4 2 2 3 3" xfId="19776"/>
    <cellStyle name="Normal 2 19 4 2 2 4" xfId="19777"/>
    <cellStyle name="Normal 2 19 4 2 2 4 2" xfId="19778"/>
    <cellStyle name="Normal 2 19 4 2 2 4 2 2" xfId="19779"/>
    <cellStyle name="Normal 2 19 4 2 2 4 3" xfId="19780"/>
    <cellStyle name="Normal 2 19 4 2 2 5" xfId="19781"/>
    <cellStyle name="Normal 2 19 4 2 2 5 2" xfId="19782"/>
    <cellStyle name="Normal 2 19 4 2 2 6" xfId="19783"/>
    <cellStyle name="Normal 2 19 4 2 3" xfId="19784"/>
    <cellStyle name="Normal 2 19 4 2 3 2" xfId="19785"/>
    <cellStyle name="Normal 2 19 4 2 3 2 2" xfId="19786"/>
    <cellStyle name="Normal 2 19 4 2 3 2 2 2" xfId="19787"/>
    <cellStyle name="Normal 2 19 4 2 3 2 3" xfId="19788"/>
    <cellStyle name="Normal 2 19 4 2 3 3" xfId="19789"/>
    <cellStyle name="Normal 2 19 4 2 3 3 2" xfId="19790"/>
    <cellStyle name="Normal 2 19 4 2 3 3 2 2" xfId="19791"/>
    <cellStyle name="Normal 2 19 4 2 3 3 3" xfId="19792"/>
    <cellStyle name="Normal 2 19 4 2 3 4" xfId="19793"/>
    <cellStyle name="Normal 2 19 4 2 3 4 2" xfId="19794"/>
    <cellStyle name="Normal 2 19 4 2 3 5" xfId="19795"/>
    <cellStyle name="Normal 2 19 4 2 4" xfId="19796"/>
    <cellStyle name="Normal 2 19 4 2 4 2" xfId="19797"/>
    <cellStyle name="Normal 2 19 4 2 4 2 2" xfId="19798"/>
    <cellStyle name="Normal 2 19 4 2 4 3" xfId="19799"/>
    <cellStyle name="Normal 2 19 4 2 5" xfId="19800"/>
    <cellStyle name="Normal 2 19 4 2 5 2" xfId="19801"/>
    <cellStyle name="Normal 2 19 4 2 5 2 2" xfId="19802"/>
    <cellStyle name="Normal 2 19 4 2 5 3" xfId="19803"/>
    <cellStyle name="Normal 2 19 4 2 6" xfId="19804"/>
    <cellStyle name="Normal 2 19 4 2 6 2" xfId="19805"/>
    <cellStyle name="Normal 2 19 4 2 7" xfId="19806"/>
    <cellStyle name="Normal 2 19 4 3" xfId="19807"/>
    <cellStyle name="Normal 2 19 4 3 2" xfId="19808"/>
    <cellStyle name="Normal 2 19 4 3 2 2" xfId="19809"/>
    <cellStyle name="Normal 2 19 4 3 2 2 2" xfId="19810"/>
    <cellStyle name="Normal 2 19 4 3 2 2 2 2" xfId="19811"/>
    <cellStyle name="Normal 2 19 4 3 2 2 3" xfId="19812"/>
    <cellStyle name="Normal 2 19 4 3 2 3" xfId="19813"/>
    <cellStyle name="Normal 2 19 4 3 2 3 2" xfId="19814"/>
    <cellStyle name="Normal 2 19 4 3 2 3 2 2" xfId="19815"/>
    <cellStyle name="Normal 2 19 4 3 2 3 3" xfId="19816"/>
    <cellStyle name="Normal 2 19 4 3 2 4" xfId="19817"/>
    <cellStyle name="Normal 2 19 4 3 2 4 2" xfId="19818"/>
    <cellStyle name="Normal 2 19 4 3 2 5" xfId="19819"/>
    <cellStyle name="Normal 2 19 4 3 3" xfId="19820"/>
    <cellStyle name="Normal 2 19 4 3 3 2" xfId="19821"/>
    <cellStyle name="Normal 2 19 4 3 3 2 2" xfId="19822"/>
    <cellStyle name="Normal 2 19 4 3 3 3" xfId="19823"/>
    <cellStyle name="Normal 2 19 4 3 4" xfId="19824"/>
    <cellStyle name="Normal 2 19 4 3 4 2" xfId="19825"/>
    <cellStyle name="Normal 2 19 4 3 4 2 2" xfId="19826"/>
    <cellStyle name="Normal 2 19 4 3 4 3" xfId="19827"/>
    <cellStyle name="Normal 2 19 4 3 5" xfId="19828"/>
    <cellStyle name="Normal 2 19 4 3 5 2" xfId="19829"/>
    <cellStyle name="Normal 2 19 4 3 6" xfId="19830"/>
    <cellStyle name="Normal 2 19 4 4" xfId="19831"/>
    <cellStyle name="Normal 2 19 4 4 2" xfId="19832"/>
    <cellStyle name="Normal 2 19 4 4 2 2" xfId="19833"/>
    <cellStyle name="Normal 2 19 4 4 2 2 2" xfId="19834"/>
    <cellStyle name="Normal 2 19 4 4 2 3" xfId="19835"/>
    <cellStyle name="Normal 2 19 4 4 3" xfId="19836"/>
    <cellStyle name="Normal 2 19 4 4 3 2" xfId="19837"/>
    <cellStyle name="Normal 2 19 4 4 3 2 2" xfId="19838"/>
    <cellStyle name="Normal 2 19 4 4 3 3" xfId="19839"/>
    <cellStyle name="Normal 2 19 4 4 4" xfId="19840"/>
    <cellStyle name="Normal 2 19 4 4 4 2" xfId="19841"/>
    <cellStyle name="Normal 2 19 4 4 5" xfId="19842"/>
    <cellStyle name="Normal 2 19 4 5" xfId="19843"/>
    <cellStyle name="Normal 2 19 4 5 2" xfId="19844"/>
    <cellStyle name="Normal 2 19 4 5 2 2" xfId="19845"/>
    <cellStyle name="Normal 2 19 4 5 3" xfId="19846"/>
    <cellStyle name="Normal 2 19 4 6" xfId="19847"/>
    <cellStyle name="Normal 2 19 4 6 2" xfId="19848"/>
    <cellStyle name="Normal 2 19 4 6 2 2" xfId="19849"/>
    <cellStyle name="Normal 2 19 4 6 3" xfId="19850"/>
    <cellStyle name="Normal 2 19 4 7" xfId="19851"/>
    <cellStyle name="Normal 2 19 4 7 2" xfId="19852"/>
    <cellStyle name="Normal 2 19 4 8" xfId="19853"/>
    <cellStyle name="Normal 2 19 5" xfId="19854"/>
    <cellStyle name="Normal 2 19 5 2" xfId="19855"/>
    <cellStyle name="Normal 2 19 5 2 2" xfId="19856"/>
    <cellStyle name="Normal 2 19 5 2 2 2" xfId="19857"/>
    <cellStyle name="Normal 2 19 5 2 2 2 2" xfId="19858"/>
    <cellStyle name="Normal 2 19 5 2 2 2 2 2" xfId="19859"/>
    <cellStyle name="Normal 2 19 5 2 2 2 3" xfId="19860"/>
    <cellStyle name="Normal 2 19 5 2 2 3" xfId="19861"/>
    <cellStyle name="Normal 2 19 5 2 2 3 2" xfId="19862"/>
    <cellStyle name="Normal 2 19 5 2 2 3 2 2" xfId="19863"/>
    <cellStyle name="Normal 2 19 5 2 2 3 3" xfId="19864"/>
    <cellStyle name="Normal 2 19 5 2 2 4" xfId="19865"/>
    <cellStyle name="Normal 2 19 5 2 2 4 2" xfId="19866"/>
    <cellStyle name="Normal 2 19 5 2 2 5" xfId="19867"/>
    <cellStyle name="Normal 2 19 5 2 3" xfId="19868"/>
    <cellStyle name="Normal 2 19 5 2 3 2" xfId="19869"/>
    <cellStyle name="Normal 2 19 5 2 3 2 2" xfId="19870"/>
    <cellStyle name="Normal 2 19 5 2 3 3" xfId="19871"/>
    <cellStyle name="Normal 2 19 5 2 4" xfId="19872"/>
    <cellStyle name="Normal 2 19 5 2 4 2" xfId="19873"/>
    <cellStyle name="Normal 2 19 5 2 4 2 2" xfId="19874"/>
    <cellStyle name="Normal 2 19 5 2 4 3" xfId="19875"/>
    <cellStyle name="Normal 2 19 5 2 5" xfId="19876"/>
    <cellStyle name="Normal 2 19 5 2 5 2" xfId="19877"/>
    <cellStyle name="Normal 2 19 5 2 6" xfId="19878"/>
    <cellStyle name="Normal 2 19 5 3" xfId="19879"/>
    <cellStyle name="Normal 2 19 5 3 2" xfId="19880"/>
    <cellStyle name="Normal 2 19 5 3 2 2" xfId="19881"/>
    <cellStyle name="Normal 2 19 5 3 2 2 2" xfId="19882"/>
    <cellStyle name="Normal 2 19 5 3 2 3" xfId="19883"/>
    <cellStyle name="Normal 2 19 5 3 3" xfId="19884"/>
    <cellStyle name="Normal 2 19 5 3 3 2" xfId="19885"/>
    <cellStyle name="Normal 2 19 5 3 3 2 2" xfId="19886"/>
    <cellStyle name="Normal 2 19 5 3 3 3" xfId="19887"/>
    <cellStyle name="Normal 2 19 5 3 4" xfId="19888"/>
    <cellStyle name="Normal 2 19 5 3 4 2" xfId="19889"/>
    <cellStyle name="Normal 2 19 5 3 5" xfId="19890"/>
    <cellStyle name="Normal 2 19 5 4" xfId="19891"/>
    <cellStyle name="Normal 2 19 5 4 2" xfId="19892"/>
    <cellStyle name="Normal 2 19 5 4 2 2" xfId="19893"/>
    <cellStyle name="Normal 2 19 5 4 3" xfId="19894"/>
    <cellStyle name="Normal 2 19 5 5" xfId="19895"/>
    <cellStyle name="Normal 2 19 5 5 2" xfId="19896"/>
    <cellStyle name="Normal 2 19 5 5 2 2" xfId="19897"/>
    <cellStyle name="Normal 2 19 5 5 3" xfId="19898"/>
    <cellStyle name="Normal 2 19 5 6" xfId="19899"/>
    <cellStyle name="Normal 2 19 5 6 2" xfId="19900"/>
    <cellStyle name="Normal 2 19 5 7" xfId="19901"/>
    <cellStyle name="Normal 2 19 6" xfId="19902"/>
    <cellStyle name="Normal 2 19 6 2" xfId="19903"/>
    <cellStyle name="Normal 2 19 6 2 2" xfId="19904"/>
    <cellStyle name="Normal 2 19 6 2 2 2" xfId="19905"/>
    <cellStyle name="Normal 2 19 6 2 2 2 2" xfId="19906"/>
    <cellStyle name="Normal 2 19 6 2 2 3" xfId="19907"/>
    <cellStyle name="Normal 2 19 6 2 3" xfId="19908"/>
    <cellStyle name="Normal 2 19 6 2 3 2" xfId="19909"/>
    <cellStyle name="Normal 2 19 6 2 3 2 2" xfId="19910"/>
    <cellStyle name="Normal 2 19 6 2 3 3" xfId="19911"/>
    <cellStyle name="Normal 2 19 6 2 4" xfId="19912"/>
    <cellStyle name="Normal 2 19 6 2 4 2" xfId="19913"/>
    <cellStyle name="Normal 2 19 6 2 5" xfId="19914"/>
    <cellStyle name="Normal 2 19 6 3" xfId="19915"/>
    <cellStyle name="Normal 2 19 6 3 2" xfId="19916"/>
    <cellStyle name="Normal 2 19 6 3 2 2" xfId="19917"/>
    <cellStyle name="Normal 2 19 6 3 3" xfId="19918"/>
    <cellStyle name="Normal 2 19 6 4" xfId="19919"/>
    <cellStyle name="Normal 2 19 6 4 2" xfId="19920"/>
    <cellStyle name="Normal 2 19 6 4 2 2" xfId="19921"/>
    <cellStyle name="Normal 2 19 6 4 3" xfId="19922"/>
    <cellStyle name="Normal 2 19 6 5" xfId="19923"/>
    <cellStyle name="Normal 2 19 6 5 2" xfId="19924"/>
    <cellStyle name="Normal 2 19 6 6" xfId="19925"/>
    <cellStyle name="Normal 2 19 7" xfId="19926"/>
    <cellStyle name="Normal 2 19 7 2" xfId="19927"/>
    <cellStyle name="Normal 2 19 7 2 2" xfId="19928"/>
    <cellStyle name="Normal 2 19 7 2 2 2" xfId="19929"/>
    <cellStyle name="Normal 2 19 7 2 3" xfId="19930"/>
    <cellStyle name="Normal 2 19 7 3" xfId="19931"/>
    <cellStyle name="Normal 2 19 7 3 2" xfId="19932"/>
    <cellStyle name="Normal 2 19 7 3 2 2" xfId="19933"/>
    <cellStyle name="Normal 2 19 7 3 3" xfId="19934"/>
    <cellStyle name="Normal 2 19 7 4" xfId="19935"/>
    <cellStyle name="Normal 2 19 7 4 2" xfId="19936"/>
    <cellStyle name="Normal 2 19 7 5" xfId="19937"/>
    <cellStyle name="Normal 2 19 8" xfId="19938"/>
    <cellStyle name="Normal 2 19 8 2" xfId="19939"/>
    <cellStyle name="Normal 2 19 8 2 2" xfId="19940"/>
    <cellStyle name="Normal 2 19 8 3" xfId="19941"/>
    <cellStyle name="Normal 2 19 9" xfId="19942"/>
    <cellStyle name="Normal 2 19 9 2" xfId="19943"/>
    <cellStyle name="Normal 2 19 9 2 2" xfId="19944"/>
    <cellStyle name="Normal 2 19 9 3" xfId="19945"/>
    <cellStyle name="Normal 2 2" xfId="19946"/>
    <cellStyle name="Normal 2 2 10" xfId="19947"/>
    <cellStyle name="Normal 2 2 10 2" xfId="19948"/>
    <cellStyle name="Normal 2 2 10 2 2" xfId="19949"/>
    <cellStyle name="Normal 2 2 10 3" xfId="19950"/>
    <cellStyle name="Normal 2 2 11" xfId="19951"/>
    <cellStyle name="Normal 2 2 11 2" xfId="19952"/>
    <cellStyle name="Normal 2 2 12" xfId="19953"/>
    <cellStyle name="Normal 2 2 2" xfId="19954"/>
    <cellStyle name="Normal 2 2 2 10" xfId="19955"/>
    <cellStyle name="Normal 2 2 2 10 2" xfId="19956"/>
    <cellStyle name="Normal 2 2 2 11" xfId="19957"/>
    <cellStyle name="Normal 2 2 2 2" xfId="19958"/>
    <cellStyle name="Normal 2 2 2 2 10" xfId="19959"/>
    <cellStyle name="Normal 2 2 2 2 2" xfId="19960"/>
    <cellStyle name="Normal 2 2 2 2 2 2" xfId="19961"/>
    <cellStyle name="Normal 2 2 2 2 2 2 2" xfId="19962"/>
    <cellStyle name="Normal 2 2 2 2 2 2 2 2" xfId="19963"/>
    <cellStyle name="Normal 2 2 2 2 2 2 2 2 2" xfId="19964"/>
    <cellStyle name="Normal 2 2 2 2 2 2 2 2 2 2" xfId="19965"/>
    <cellStyle name="Normal 2 2 2 2 2 2 2 2 2 2 2" xfId="19966"/>
    <cellStyle name="Normal 2 2 2 2 2 2 2 2 2 3" xfId="19967"/>
    <cellStyle name="Normal 2 2 2 2 2 2 2 2 3" xfId="19968"/>
    <cellStyle name="Normal 2 2 2 2 2 2 2 2 3 2" xfId="19969"/>
    <cellStyle name="Normal 2 2 2 2 2 2 2 2 3 2 2" xfId="19970"/>
    <cellStyle name="Normal 2 2 2 2 2 2 2 2 3 3" xfId="19971"/>
    <cellStyle name="Normal 2 2 2 2 2 2 2 2 4" xfId="19972"/>
    <cellStyle name="Normal 2 2 2 2 2 2 2 2 4 2" xfId="19973"/>
    <cellStyle name="Normal 2 2 2 2 2 2 2 2 5" xfId="19974"/>
    <cellStyle name="Normal 2 2 2 2 2 2 2 3" xfId="19975"/>
    <cellStyle name="Normal 2 2 2 2 2 2 2 3 2" xfId="19976"/>
    <cellStyle name="Normal 2 2 2 2 2 2 2 3 2 2" xfId="19977"/>
    <cellStyle name="Normal 2 2 2 2 2 2 2 3 3" xfId="19978"/>
    <cellStyle name="Normal 2 2 2 2 2 2 2 4" xfId="19979"/>
    <cellStyle name="Normal 2 2 2 2 2 2 2 4 2" xfId="19980"/>
    <cellStyle name="Normal 2 2 2 2 2 2 2 4 2 2" xfId="19981"/>
    <cellStyle name="Normal 2 2 2 2 2 2 2 4 3" xfId="19982"/>
    <cellStyle name="Normal 2 2 2 2 2 2 2 5" xfId="19983"/>
    <cellStyle name="Normal 2 2 2 2 2 2 2 5 2" xfId="19984"/>
    <cellStyle name="Normal 2 2 2 2 2 2 2 6" xfId="19985"/>
    <cellStyle name="Normal 2 2 2 2 2 2 3" xfId="19986"/>
    <cellStyle name="Normal 2 2 2 2 2 2 3 2" xfId="19987"/>
    <cellStyle name="Normal 2 2 2 2 2 2 3 2 2" xfId="19988"/>
    <cellStyle name="Normal 2 2 2 2 2 2 3 2 2 2" xfId="19989"/>
    <cellStyle name="Normal 2 2 2 2 2 2 3 2 3" xfId="19990"/>
    <cellStyle name="Normal 2 2 2 2 2 2 3 3" xfId="19991"/>
    <cellStyle name="Normal 2 2 2 2 2 2 3 3 2" xfId="19992"/>
    <cellStyle name="Normal 2 2 2 2 2 2 3 3 2 2" xfId="19993"/>
    <cellStyle name="Normal 2 2 2 2 2 2 3 3 3" xfId="19994"/>
    <cellStyle name="Normal 2 2 2 2 2 2 3 4" xfId="19995"/>
    <cellStyle name="Normal 2 2 2 2 2 2 3 4 2" xfId="19996"/>
    <cellStyle name="Normal 2 2 2 2 2 2 3 5" xfId="19997"/>
    <cellStyle name="Normal 2 2 2 2 2 2 4" xfId="19998"/>
    <cellStyle name="Normal 2 2 2 2 2 2 4 2" xfId="19999"/>
    <cellStyle name="Normal 2 2 2 2 2 2 4 2 2" xfId="20000"/>
    <cellStyle name="Normal 2 2 2 2 2 2 4 3" xfId="20001"/>
    <cellStyle name="Normal 2 2 2 2 2 2 5" xfId="20002"/>
    <cellStyle name="Normal 2 2 2 2 2 2 5 2" xfId="20003"/>
    <cellStyle name="Normal 2 2 2 2 2 2 5 2 2" xfId="20004"/>
    <cellStyle name="Normal 2 2 2 2 2 2 5 3" xfId="20005"/>
    <cellStyle name="Normal 2 2 2 2 2 2 6" xfId="20006"/>
    <cellStyle name="Normal 2 2 2 2 2 2 6 2" xfId="20007"/>
    <cellStyle name="Normal 2 2 2 2 2 2 7" xfId="20008"/>
    <cellStyle name="Normal 2 2 2 2 2 3" xfId="20009"/>
    <cellStyle name="Normal 2 2 2 2 2 3 2" xfId="20010"/>
    <cellStyle name="Normal 2 2 2 2 2 3 2 2" xfId="20011"/>
    <cellStyle name="Normal 2 2 2 2 2 3 2 2 2" xfId="20012"/>
    <cellStyle name="Normal 2 2 2 2 2 3 2 2 2 2" xfId="20013"/>
    <cellStyle name="Normal 2 2 2 2 2 3 2 2 3" xfId="20014"/>
    <cellStyle name="Normal 2 2 2 2 2 3 2 3" xfId="20015"/>
    <cellStyle name="Normal 2 2 2 2 2 3 2 3 2" xfId="20016"/>
    <cellStyle name="Normal 2 2 2 2 2 3 2 3 2 2" xfId="20017"/>
    <cellStyle name="Normal 2 2 2 2 2 3 2 3 3" xfId="20018"/>
    <cellStyle name="Normal 2 2 2 2 2 3 2 4" xfId="20019"/>
    <cellStyle name="Normal 2 2 2 2 2 3 2 4 2" xfId="20020"/>
    <cellStyle name="Normal 2 2 2 2 2 3 2 5" xfId="20021"/>
    <cellStyle name="Normal 2 2 2 2 2 3 3" xfId="20022"/>
    <cellStyle name="Normal 2 2 2 2 2 3 3 2" xfId="20023"/>
    <cellStyle name="Normal 2 2 2 2 2 3 3 2 2" xfId="20024"/>
    <cellStyle name="Normal 2 2 2 2 2 3 3 3" xfId="20025"/>
    <cellStyle name="Normal 2 2 2 2 2 3 4" xfId="20026"/>
    <cellStyle name="Normal 2 2 2 2 2 3 4 2" xfId="20027"/>
    <cellStyle name="Normal 2 2 2 2 2 3 4 2 2" xfId="20028"/>
    <cellStyle name="Normal 2 2 2 2 2 3 4 3" xfId="20029"/>
    <cellStyle name="Normal 2 2 2 2 2 3 5" xfId="20030"/>
    <cellStyle name="Normal 2 2 2 2 2 3 5 2" xfId="20031"/>
    <cellStyle name="Normal 2 2 2 2 2 3 6" xfId="20032"/>
    <cellStyle name="Normal 2 2 2 2 2 4" xfId="20033"/>
    <cellStyle name="Normal 2 2 2 2 2 4 2" xfId="20034"/>
    <cellStyle name="Normal 2 2 2 2 2 4 2 2" xfId="20035"/>
    <cellStyle name="Normal 2 2 2 2 2 4 2 2 2" xfId="20036"/>
    <cellStyle name="Normal 2 2 2 2 2 4 2 3" xfId="20037"/>
    <cellStyle name="Normal 2 2 2 2 2 4 3" xfId="20038"/>
    <cellStyle name="Normal 2 2 2 2 2 4 3 2" xfId="20039"/>
    <cellStyle name="Normal 2 2 2 2 2 4 3 2 2" xfId="20040"/>
    <cellStyle name="Normal 2 2 2 2 2 4 3 3" xfId="20041"/>
    <cellStyle name="Normal 2 2 2 2 2 4 4" xfId="20042"/>
    <cellStyle name="Normal 2 2 2 2 2 4 4 2" xfId="20043"/>
    <cellStyle name="Normal 2 2 2 2 2 4 5" xfId="20044"/>
    <cellStyle name="Normal 2 2 2 2 2 5" xfId="20045"/>
    <cellStyle name="Normal 2 2 2 2 2 5 2" xfId="20046"/>
    <cellStyle name="Normal 2 2 2 2 2 5 2 2" xfId="20047"/>
    <cellStyle name="Normal 2 2 2 2 2 5 3" xfId="20048"/>
    <cellStyle name="Normal 2 2 2 2 2 6" xfId="20049"/>
    <cellStyle name="Normal 2 2 2 2 2 6 2" xfId="20050"/>
    <cellStyle name="Normal 2 2 2 2 2 6 2 2" xfId="20051"/>
    <cellStyle name="Normal 2 2 2 2 2 6 3" xfId="20052"/>
    <cellStyle name="Normal 2 2 2 2 2 7" xfId="20053"/>
    <cellStyle name="Normal 2 2 2 2 2 7 2" xfId="20054"/>
    <cellStyle name="Normal 2 2 2 2 2 8" xfId="20055"/>
    <cellStyle name="Normal 2 2 2 2 3" xfId="20056"/>
    <cellStyle name="Normal 2 2 2 2 3 2" xfId="20057"/>
    <cellStyle name="Normal 2 2 2 2 3 2 2" xfId="20058"/>
    <cellStyle name="Normal 2 2 2 2 3 2 2 2" xfId="20059"/>
    <cellStyle name="Normal 2 2 2 2 3 2 2 2 2" xfId="20060"/>
    <cellStyle name="Normal 2 2 2 2 3 2 2 2 2 2" xfId="20061"/>
    <cellStyle name="Normal 2 2 2 2 3 2 2 2 2 2 2" xfId="20062"/>
    <cellStyle name="Normal 2 2 2 2 3 2 2 2 2 3" xfId="20063"/>
    <cellStyle name="Normal 2 2 2 2 3 2 2 2 3" xfId="20064"/>
    <cellStyle name="Normal 2 2 2 2 3 2 2 2 3 2" xfId="20065"/>
    <cellStyle name="Normal 2 2 2 2 3 2 2 2 3 2 2" xfId="20066"/>
    <cellStyle name="Normal 2 2 2 2 3 2 2 2 3 3" xfId="20067"/>
    <cellStyle name="Normal 2 2 2 2 3 2 2 2 4" xfId="20068"/>
    <cellStyle name="Normal 2 2 2 2 3 2 2 2 4 2" xfId="20069"/>
    <cellStyle name="Normal 2 2 2 2 3 2 2 2 5" xfId="20070"/>
    <cellStyle name="Normal 2 2 2 2 3 2 2 3" xfId="20071"/>
    <cellStyle name="Normal 2 2 2 2 3 2 2 3 2" xfId="20072"/>
    <cellStyle name="Normal 2 2 2 2 3 2 2 3 2 2" xfId="20073"/>
    <cellStyle name="Normal 2 2 2 2 3 2 2 3 3" xfId="20074"/>
    <cellStyle name="Normal 2 2 2 2 3 2 2 4" xfId="20075"/>
    <cellStyle name="Normal 2 2 2 2 3 2 2 4 2" xfId="20076"/>
    <cellStyle name="Normal 2 2 2 2 3 2 2 4 2 2" xfId="20077"/>
    <cellStyle name="Normal 2 2 2 2 3 2 2 4 3" xfId="20078"/>
    <cellStyle name="Normal 2 2 2 2 3 2 2 5" xfId="20079"/>
    <cellStyle name="Normal 2 2 2 2 3 2 2 5 2" xfId="20080"/>
    <cellStyle name="Normal 2 2 2 2 3 2 2 6" xfId="20081"/>
    <cellStyle name="Normal 2 2 2 2 3 2 3" xfId="20082"/>
    <cellStyle name="Normal 2 2 2 2 3 2 3 2" xfId="20083"/>
    <cellStyle name="Normal 2 2 2 2 3 2 3 2 2" xfId="20084"/>
    <cellStyle name="Normal 2 2 2 2 3 2 3 2 2 2" xfId="20085"/>
    <cellStyle name="Normal 2 2 2 2 3 2 3 2 3" xfId="20086"/>
    <cellStyle name="Normal 2 2 2 2 3 2 3 3" xfId="20087"/>
    <cellStyle name="Normal 2 2 2 2 3 2 3 3 2" xfId="20088"/>
    <cellStyle name="Normal 2 2 2 2 3 2 3 3 2 2" xfId="20089"/>
    <cellStyle name="Normal 2 2 2 2 3 2 3 3 3" xfId="20090"/>
    <cellStyle name="Normal 2 2 2 2 3 2 3 4" xfId="20091"/>
    <cellStyle name="Normal 2 2 2 2 3 2 3 4 2" xfId="20092"/>
    <cellStyle name="Normal 2 2 2 2 3 2 3 5" xfId="20093"/>
    <cellStyle name="Normal 2 2 2 2 3 2 4" xfId="20094"/>
    <cellStyle name="Normal 2 2 2 2 3 2 4 2" xfId="20095"/>
    <cellStyle name="Normal 2 2 2 2 3 2 4 2 2" xfId="20096"/>
    <cellStyle name="Normal 2 2 2 2 3 2 4 3" xfId="20097"/>
    <cellStyle name="Normal 2 2 2 2 3 2 5" xfId="20098"/>
    <cellStyle name="Normal 2 2 2 2 3 2 5 2" xfId="20099"/>
    <cellStyle name="Normal 2 2 2 2 3 2 5 2 2" xfId="20100"/>
    <cellStyle name="Normal 2 2 2 2 3 2 5 3" xfId="20101"/>
    <cellStyle name="Normal 2 2 2 2 3 2 6" xfId="20102"/>
    <cellStyle name="Normal 2 2 2 2 3 2 6 2" xfId="20103"/>
    <cellStyle name="Normal 2 2 2 2 3 2 7" xfId="20104"/>
    <cellStyle name="Normal 2 2 2 2 3 3" xfId="20105"/>
    <cellStyle name="Normal 2 2 2 2 3 3 2" xfId="20106"/>
    <cellStyle name="Normal 2 2 2 2 3 3 2 2" xfId="20107"/>
    <cellStyle name="Normal 2 2 2 2 3 3 2 2 2" xfId="20108"/>
    <cellStyle name="Normal 2 2 2 2 3 3 2 2 2 2" xfId="20109"/>
    <cellStyle name="Normal 2 2 2 2 3 3 2 2 3" xfId="20110"/>
    <cellStyle name="Normal 2 2 2 2 3 3 2 3" xfId="20111"/>
    <cellStyle name="Normal 2 2 2 2 3 3 2 3 2" xfId="20112"/>
    <cellStyle name="Normal 2 2 2 2 3 3 2 3 2 2" xfId="20113"/>
    <cellStyle name="Normal 2 2 2 2 3 3 2 3 3" xfId="20114"/>
    <cellStyle name="Normal 2 2 2 2 3 3 2 4" xfId="20115"/>
    <cellStyle name="Normal 2 2 2 2 3 3 2 4 2" xfId="20116"/>
    <cellStyle name="Normal 2 2 2 2 3 3 2 5" xfId="20117"/>
    <cellStyle name="Normal 2 2 2 2 3 3 3" xfId="20118"/>
    <cellStyle name="Normal 2 2 2 2 3 3 3 2" xfId="20119"/>
    <cellStyle name="Normal 2 2 2 2 3 3 3 2 2" xfId="20120"/>
    <cellStyle name="Normal 2 2 2 2 3 3 3 3" xfId="20121"/>
    <cellStyle name="Normal 2 2 2 2 3 3 4" xfId="20122"/>
    <cellStyle name="Normal 2 2 2 2 3 3 4 2" xfId="20123"/>
    <cellStyle name="Normal 2 2 2 2 3 3 4 2 2" xfId="20124"/>
    <cellStyle name="Normal 2 2 2 2 3 3 4 3" xfId="20125"/>
    <cellStyle name="Normal 2 2 2 2 3 3 5" xfId="20126"/>
    <cellStyle name="Normal 2 2 2 2 3 3 5 2" xfId="20127"/>
    <cellStyle name="Normal 2 2 2 2 3 3 6" xfId="20128"/>
    <cellStyle name="Normal 2 2 2 2 3 4" xfId="20129"/>
    <cellStyle name="Normal 2 2 2 2 3 4 2" xfId="20130"/>
    <cellStyle name="Normal 2 2 2 2 3 4 2 2" xfId="20131"/>
    <cellStyle name="Normal 2 2 2 2 3 4 2 2 2" xfId="20132"/>
    <cellStyle name="Normal 2 2 2 2 3 4 2 3" xfId="20133"/>
    <cellStyle name="Normal 2 2 2 2 3 4 3" xfId="20134"/>
    <cellStyle name="Normal 2 2 2 2 3 4 3 2" xfId="20135"/>
    <cellStyle name="Normal 2 2 2 2 3 4 3 2 2" xfId="20136"/>
    <cellStyle name="Normal 2 2 2 2 3 4 3 3" xfId="20137"/>
    <cellStyle name="Normal 2 2 2 2 3 4 4" xfId="20138"/>
    <cellStyle name="Normal 2 2 2 2 3 4 4 2" xfId="20139"/>
    <cellStyle name="Normal 2 2 2 2 3 4 5" xfId="20140"/>
    <cellStyle name="Normal 2 2 2 2 3 5" xfId="20141"/>
    <cellStyle name="Normal 2 2 2 2 3 5 2" xfId="20142"/>
    <cellStyle name="Normal 2 2 2 2 3 5 2 2" xfId="20143"/>
    <cellStyle name="Normal 2 2 2 2 3 5 3" xfId="20144"/>
    <cellStyle name="Normal 2 2 2 2 3 6" xfId="20145"/>
    <cellStyle name="Normal 2 2 2 2 3 6 2" xfId="20146"/>
    <cellStyle name="Normal 2 2 2 2 3 6 2 2" xfId="20147"/>
    <cellStyle name="Normal 2 2 2 2 3 6 3" xfId="20148"/>
    <cellStyle name="Normal 2 2 2 2 3 7" xfId="20149"/>
    <cellStyle name="Normal 2 2 2 2 3 7 2" xfId="20150"/>
    <cellStyle name="Normal 2 2 2 2 3 8" xfId="20151"/>
    <cellStyle name="Normal 2 2 2 2 4" xfId="20152"/>
    <cellStyle name="Normal 2 2 2 2 4 2" xfId="20153"/>
    <cellStyle name="Normal 2 2 2 2 4 2 2" xfId="20154"/>
    <cellStyle name="Normal 2 2 2 2 4 2 2 2" xfId="20155"/>
    <cellStyle name="Normal 2 2 2 2 4 2 2 2 2" xfId="20156"/>
    <cellStyle name="Normal 2 2 2 2 4 2 2 2 2 2" xfId="20157"/>
    <cellStyle name="Normal 2 2 2 2 4 2 2 2 3" xfId="20158"/>
    <cellStyle name="Normal 2 2 2 2 4 2 2 3" xfId="20159"/>
    <cellStyle name="Normal 2 2 2 2 4 2 2 3 2" xfId="20160"/>
    <cellStyle name="Normal 2 2 2 2 4 2 2 3 2 2" xfId="20161"/>
    <cellStyle name="Normal 2 2 2 2 4 2 2 3 3" xfId="20162"/>
    <cellStyle name="Normal 2 2 2 2 4 2 2 4" xfId="20163"/>
    <cellStyle name="Normal 2 2 2 2 4 2 2 4 2" xfId="20164"/>
    <cellStyle name="Normal 2 2 2 2 4 2 2 5" xfId="20165"/>
    <cellStyle name="Normal 2 2 2 2 4 2 3" xfId="20166"/>
    <cellStyle name="Normal 2 2 2 2 4 2 3 2" xfId="20167"/>
    <cellStyle name="Normal 2 2 2 2 4 2 3 2 2" xfId="20168"/>
    <cellStyle name="Normal 2 2 2 2 4 2 3 3" xfId="20169"/>
    <cellStyle name="Normal 2 2 2 2 4 2 4" xfId="20170"/>
    <cellStyle name="Normal 2 2 2 2 4 2 4 2" xfId="20171"/>
    <cellStyle name="Normal 2 2 2 2 4 2 4 2 2" xfId="20172"/>
    <cellStyle name="Normal 2 2 2 2 4 2 4 3" xfId="20173"/>
    <cellStyle name="Normal 2 2 2 2 4 2 5" xfId="20174"/>
    <cellStyle name="Normal 2 2 2 2 4 2 5 2" xfId="20175"/>
    <cellStyle name="Normal 2 2 2 2 4 2 6" xfId="20176"/>
    <cellStyle name="Normal 2 2 2 2 4 3" xfId="20177"/>
    <cellStyle name="Normal 2 2 2 2 4 3 2" xfId="20178"/>
    <cellStyle name="Normal 2 2 2 2 4 3 2 2" xfId="20179"/>
    <cellStyle name="Normal 2 2 2 2 4 3 2 2 2" xfId="20180"/>
    <cellStyle name="Normal 2 2 2 2 4 3 2 3" xfId="20181"/>
    <cellStyle name="Normal 2 2 2 2 4 3 3" xfId="20182"/>
    <cellStyle name="Normal 2 2 2 2 4 3 3 2" xfId="20183"/>
    <cellStyle name="Normal 2 2 2 2 4 3 3 2 2" xfId="20184"/>
    <cellStyle name="Normal 2 2 2 2 4 3 3 3" xfId="20185"/>
    <cellStyle name="Normal 2 2 2 2 4 3 4" xfId="20186"/>
    <cellStyle name="Normal 2 2 2 2 4 3 4 2" xfId="20187"/>
    <cellStyle name="Normal 2 2 2 2 4 3 5" xfId="20188"/>
    <cellStyle name="Normal 2 2 2 2 4 4" xfId="20189"/>
    <cellStyle name="Normal 2 2 2 2 4 4 2" xfId="20190"/>
    <cellStyle name="Normal 2 2 2 2 4 4 2 2" xfId="20191"/>
    <cellStyle name="Normal 2 2 2 2 4 4 3" xfId="20192"/>
    <cellStyle name="Normal 2 2 2 2 4 5" xfId="20193"/>
    <cellStyle name="Normal 2 2 2 2 4 5 2" xfId="20194"/>
    <cellStyle name="Normal 2 2 2 2 4 5 2 2" xfId="20195"/>
    <cellStyle name="Normal 2 2 2 2 4 5 3" xfId="20196"/>
    <cellStyle name="Normal 2 2 2 2 4 6" xfId="20197"/>
    <cellStyle name="Normal 2 2 2 2 4 6 2" xfId="20198"/>
    <cellStyle name="Normal 2 2 2 2 4 7" xfId="20199"/>
    <cellStyle name="Normal 2 2 2 2 5" xfId="20200"/>
    <cellStyle name="Normal 2 2 2 2 5 2" xfId="20201"/>
    <cellStyle name="Normal 2 2 2 2 5 2 2" xfId="20202"/>
    <cellStyle name="Normal 2 2 2 2 5 2 2 2" xfId="20203"/>
    <cellStyle name="Normal 2 2 2 2 5 2 2 2 2" xfId="20204"/>
    <cellStyle name="Normal 2 2 2 2 5 2 2 3" xfId="20205"/>
    <cellStyle name="Normal 2 2 2 2 5 2 3" xfId="20206"/>
    <cellStyle name="Normal 2 2 2 2 5 2 3 2" xfId="20207"/>
    <cellStyle name="Normal 2 2 2 2 5 2 3 2 2" xfId="20208"/>
    <cellStyle name="Normal 2 2 2 2 5 2 3 3" xfId="20209"/>
    <cellStyle name="Normal 2 2 2 2 5 2 4" xfId="20210"/>
    <cellStyle name="Normal 2 2 2 2 5 2 4 2" xfId="20211"/>
    <cellStyle name="Normal 2 2 2 2 5 2 5" xfId="20212"/>
    <cellStyle name="Normal 2 2 2 2 5 3" xfId="20213"/>
    <cellStyle name="Normal 2 2 2 2 5 3 2" xfId="20214"/>
    <cellStyle name="Normal 2 2 2 2 5 3 2 2" xfId="20215"/>
    <cellStyle name="Normal 2 2 2 2 5 3 3" xfId="20216"/>
    <cellStyle name="Normal 2 2 2 2 5 4" xfId="20217"/>
    <cellStyle name="Normal 2 2 2 2 5 4 2" xfId="20218"/>
    <cellStyle name="Normal 2 2 2 2 5 4 2 2" xfId="20219"/>
    <cellStyle name="Normal 2 2 2 2 5 4 3" xfId="20220"/>
    <cellStyle name="Normal 2 2 2 2 5 5" xfId="20221"/>
    <cellStyle name="Normal 2 2 2 2 5 5 2" xfId="20222"/>
    <cellStyle name="Normal 2 2 2 2 5 6" xfId="20223"/>
    <cellStyle name="Normal 2 2 2 2 6" xfId="20224"/>
    <cellStyle name="Normal 2 2 2 2 6 2" xfId="20225"/>
    <cellStyle name="Normal 2 2 2 2 6 2 2" xfId="20226"/>
    <cellStyle name="Normal 2 2 2 2 6 2 2 2" xfId="20227"/>
    <cellStyle name="Normal 2 2 2 2 6 2 3" xfId="20228"/>
    <cellStyle name="Normal 2 2 2 2 6 3" xfId="20229"/>
    <cellStyle name="Normal 2 2 2 2 6 3 2" xfId="20230"/>
    <cellStyle name="Normal 2 2 2 2 6 3 2 2" xfId="20231"/>
    <cellStyle name="Normal 2 2 2 2 6 3 3" xfId="20232"/>
    <cellStyle name="Normal 2 2 2 2 6 4" xfId="20233"/>
    <cellStyle name="Normal 2 2 2 2 6 4 2" xfId="20234"/>
    <cellStyle name="Normal 2 2 2 2 6 5" xfId="20235"/>
    <cellStyle name="Normal 2 2 2 2 7" xfId="20236"/>
    <cellStyle name="Normal 2 2 2 2 7 2" xfId="20237"/>
    <cellStyle name="Normal 2 2 2 2 7 2 2" xfId="20238"/>
    <cellStyle name="Normal 2 2 2 2 7 3" xfId="20239"/>
    <cellStyle name="Normal 2 2 2 2 8" xfId="20240"/>
    <cellStyle name="Normal 2 2 2 2 8 2" xfId="20241"/>
    <cellStyle name="Normal 2 2 2 2 8 2 2" xfId="20242"/>
    <cellStyle name="Normal 2 2 2 2 8 3" xfId="20243"/>
    <cellStyle name="Normal 2 2 2 2 9" xfId="20244"/>
    <cellStyle name="Normal 2 2 2 2 9 2" xfId="20245"/>
    <cellStyle name="Normal 2 2 2 3" xfId="20246"/>
    <cellStyle name="Normal 2 2 2 3 2" xfId="20247"/>
    <cellStyle name="Normal 2 2 2 3 2 2" xfId="20248"/>
    <cellStyle name="Normal 2 2 2 3 2 2 2" xfId="20249"/>
    <cellStyle name="Normal 2 2 2 3 2 2 2 2" xfId="20250"/>
    <cellStyle name="Normal 2 2 2 3 2 2 2 2 2" xfId="20251"/>
    <cellStyle name="Normal 2 2 2 3 2 2 2 2 2 2" xfId="20252"/>
    <cellStyle name="Normal 2 2 2 3 2 2 2 2 3" xfId="20253"/>
    <cellStyle name="Normal 2 2 2 3 2 2 2 3" xfId="20254"/>
    <cellStyle name="Normal 2 2 2 3 2 2 2 3 2" xfId="20255"/>
    <cellStyle name="Normal 2 2 2 3 2 2 2 3 2 2" xfId="20256"/>
    <cellStyle name="Normal 2 2 2 3 2 2 2 3 3" xfId="20257"/>
    <cellStyle name="Normal 2 2 2 3 2 2 2 4" xfId="20258"/>
    <cellStyle name="Normal 2 2 2 3 2 2 2 4 2" xfId="20259"/>
    <cellStyle name="Normal 2 2 2 3 2 2 2 5" xfId="20260"/>
    <cellStyle name="Normal 2 2 2 3 2 2 3" xfId="20261"/>
    <cellStyle name="Normal 2 2 2 3 2 2 3 2" xfId="20262"/>
    <cellStyle name="Normal 2 2 2 3 2 2 3 2 2" xfId="20263"/>
    <cellStyle name="Normal 2 2 2 3 2 2 3 3" xfId="20264"/>
    <cellStyle name="Normal 2 2 2 3 2 2 4" xfId="20265"/>
    <cellStyle name="Normal 2 2 2 3 2 2 4 2" xfId="20266"/>
    <cellStyle name="Normal 2 2 2 3 2 2 4 2 2" xfId="20267"/>
    <cellStyle name="Normal 2 2 2 3 2 2 4 3" xfId="20268"/>
    <cellStyle name="Normal 2 2 2 3 2 2 5" xfId="20269"/>
    <cellStyle name="Normal 2 2 2 3 2 2 5 2" xfId="20270"/>
    <cellStyle name="Normal 2 2 2 3 2 2 6" xfId="20271"/>
    <cellStyle name="Normal 2 2 2 3 2 3" xfId="20272"/>
    <cellStyle name="Normal 2 2 2 3 2 3 2" xfId="20273"/>
    <cellStyle name="Normal 2 2 2 3 2 3 2 2" xfId="20274"/>
    <cellStyle name="Normal 2 2 2 3 2 3 2 2 2" xfId="20275"/>
    <cellStyle name="Normal 2 2 2 3 2 3 2 3" xfId="20276"/>
    <cellStyle name="Normal 2 2 2 3 2 3 3" xfId="20277"/>
    <cellStyle name="Normal 2 2 2 3 2 3 3 2" xfId="20278"/>
    <cellStyle name="Normal 2 2 2 3 2 3 3 2 2" xfId="20279"/>
    <cellStyle name="Normal 2 2 2 3 2 3 3 3" xfId="20280"/>
    <cellStyle name="Normal 2 2 2 3 2 3 4" xfId="20281"/>
    <cellStyle name="Normal 2 2 2 3 2 3 4 2" xfId="20282"/>
    <cellStyle name="Normal 2 2 2 3 2 3 5" xfId="20283"/>
    <cellStyle name="Normal 2 2 2 3 2 4" xfId="20284"/>
    <cellStyle name="Normal 2 2 2 3 2 4 2" xfId="20285"/>
    <cellStyle name="Normal 2 2 2 3 2 4 2 2" xfId="20286"/>
    <cellStyle name="Normal 2 2 2 3 2 4 3" xfId="20287"/>
    <cellStyle name="Normal 2 2 2 3 2 5" xfId="20288"/>
    <cellStyle name="Normal 2 2 2 3 2 5 2" xfId="20289"/>
    <cellStyle name="Normal 2 2 2 3 2 5 2 2" xfId="20290"/>
    <cellStyle name="Normal 2 2 2 3 2 5 3" xfId="20291"/>
    <cellStyle name="Normal 2 2 2 3 2 6" xfId="20292"/>
    <cellStyle name="Normal 2 2 2 3 2 6 2" xfId="20293"/>
    <cellStyle name="Normal 2 2 2 3 2 7" xfId="20294"/>
    <cellStyle name="Normal 2 2 2 3 3" xfId="20295"/>
    <cellStyle name="Normal 2 2 2 3 3 2" xfId="20296"/>
    <cellStyle name="Normal 2 2 2 3 3 2 2" xfId="20297"/>
    <cellStyle name="Normal 2 2 2 3 3 2 2 2" xfId="20298"/>
    <cellStyle name="Normal 2 2 2 3 3 2 2 2 2" xfId="20299"/>
    <cellStyle name="Normal 2 2 2 3 3 2 2 3" xfId="20300"/>
    <cellStyle name="Normal 2 2 2 3 3 2 3" xfId="20301"/>
    <cellStyle name="Normal 2 2 2 3 3 2 3 2" xfId="20302"/>
    <cellStyle name="Normal 2 2 2 3 3 2 3 2 2" xfId="20303"/>
    <cellStyle name="Normal 2 2 2 3 3 2 3 3" xfId="20304"/>
    <cellStyle name="Normal 2 2 2 3 3 2 4" xfId="20305"/>
    <cellStyle name="Normal 2 2 2 3 3 2 4 2" xfId="20306"/>
    <cellStyle name="Normal 2 2 2 3 3 2 5" xfId="20307"/>
    <cellStyle name="Normal 2 2 2 3 3 3" xfId="20308"/>
    <cellStyle name="Normal 2 2 2 3 3 3 2" xfId="20309"/>
    <cellStyle name="Normal 2 2 2 3 3 3 2 2" xfId="20310"/>
    <cellStyle name="Normal 2 2 2 3 3 3 3" xfId="20311"/>
    <cellStyle name="Normal 2 2 2 3 3 4" xfId="20312"/>
    <cellStyle name="Normal 2 2 2 3 3 4 2" xfId="20313"/>
    <cellStyle name="Normal 2 2 2 3 3 4 2 2" xfId="20314"/>
    <cellStyle name="Normal 2 2 2 3 3 4 3" xfId="20315"/>
    <cellStyle name="Normal 2 2 2 3 3 5" xfId="20316"/>
    <cellStyle name="Normal 2 2 2 3 3 5 2" xfId="20317"/>
    <cellStyle name="Normal 2 2 2 3 3 6" xfId="20318"/>
    <cellStyle name="Normal 2 2 2 3 4" xfId="20319"/>
    <cellStyle name="Normal 2 2 2 3 4 2" xfId="20320"/>
    <cellStyle name="Normal 2 2 2 3 4 2 2" xfId="20321"/>
    <cellStyle name="Normal 2 2 2 3 4 2 2 2" xfId="20322"/>
    <cellStyle name="Normal 2 2 2 3 4 2 3" xfId="20323"/>
    <cellStyle name="Normal 2 2 2 3 4 3" xfId="20324"/>
    <cellStyle name="Normal 2 2 2 3 4 3 2" xfId="20325"/>
    <cellStyle name="Normal 2 2 2 3 4 3 2 2" xfId="20326"/>
    <cellStyle name="Normal 2 2 2 3 4 3 3" xfId="20327"/>
    <cellStyle name="Normal 2 2 2 3 4 4" xfId="20328"/>
    <cellStyle name="Normal 2 2 2 3 4 4 2" xfId="20329"/>
    <cellStyle name="Normal 2 2 2 3 4 5" xfId="20330"/>
    <cellStyle name="Normal 2 2 2 3 5" xfId="20331"/>
    <cellStyle name="Normal 2 2 2 3 5 2" xfId="20332"/>
    <cellStyle name="Normal 2 2 2 3 5 2 2" xfId="20333"/>
    <cellStyle name="Normal 2 2 2 3 5 3" xfId="20334"/>
    <cellStyle name="Normal 2 2 2 3 6" xfId="20335"/>
    <cellStyle name="Normal 2 2 2 3 6 2" xfId="20336"/>
    <cellStyle name="Normal 2 2 2 3 6 2 2" xfId="20337"/>
    <cellStyle name="Normal 2 2 2 3 6 3" xfId="20338"/>
    <cellStyle name="Normal 2 2 2 3 7" xfId="20339"/>
    <cellStyle name="Normal 2 2 2 3 7 2" xfId="20340"/>
    <cellStyle name="Normal 2 2 2 3 8" xfId="20341"/>
    <cellStyle name="Normal 2 2 2 4" xfId="20342"/>
    <cellStyle name="Normal 2 2 2 4 2" xfId="20343"/>
    <cellStyle name="Normal 2 2 2 4 2 2" xfId="20344"/>
    <cellStyle name="Normal 2 2 2 4 2 2 2" xfId="20345"/>
    <cellStyle name="Normal 2 2 2 4 2 2 2 2" xfId="20346"/>
    <cellStyle name="Normal 2 2 2 4 2 2 2 2 2" xfId="20347"/>
    <cellStyle name="Normal 2 2 2 4 2 2 2 2 2 2" xfId="20348"/>
    <cellStyle name="Normal 2 2 2 4 2 2 2 2 3" xfId="20349"/>
    <cellStyle name="Normal 2 2 2 4 2 2 2 3" xfId="20350"/>
    <cellStyle name="Normal 2 2 2 4 2 2 2 3 2" xfId="20351"/>
    <cellStyle name="Normal 2 2 2 4 2 2 2 3 2 2" xfId="20352"/>
    <cellStyle name="Normal 2 2 2 4 2 2 2 3 3" xfId="20353"/>
    <cellStyle name="Normal 2 2 2 4 2 2 2 4" xfId="20354"/>
    <cellStyle name="Normal 2 2 2 4 2 2 2 4 2" xfId="20355"/>
    <cellStyle name="Normal 2 2 2 4 2 2 2 5" xfId="20356"/>
    <cellStyle name="Normal 2 2 2 4 2 2 3" xfId="20357"/>
    <cellStyle name="Normal 2 2 2 4 2 2 3 2" xfId="20358"/>
    <cellStyle name="Normal 2 2 2 4 2 2 3 2 2" xfId="20359"/>
    <cellStyle name="Normal 2 2 2 4 2 2 3 3" xfId="20360"/>
    <cellStyle name="Normal 2 2 2 4 2 2 4" xfId="20361"/>
    <cellStyle name="Normal 2 2 2 4 2 2 4 2" xfId="20362"/>
    <cellStyle name="Normal 2 2 2 4 2 2 4 2 2" xfId="20363"/>
    <cellStyle name="Normal 2 2 2 4 2 2 4 3" xfId="20364"/>
    <cellStyle name="Normal 2 2 2 4 2 2 5" xfId="20365"/>
    <cellStyle name="Normal 2 2 2 4 2 2 5 2" xfId="20366"/>
    <cellStyle name="Normal 2 2 2 4 2 2 6" xfId="20367"/>
    <cellStyle name="Normal 2 2 2 4 2 3" xfId="20368"/>
    <cellStyle name="Normal 2 2 2 4 2 3 2" xfId="20369"/>
    <cellStyle name="Normal 2 2 2 4 2 3 2 2" xfId="20370"/>
    <cellStyle name="Normal 2 2 2 4 2 3 2 2 2" xfId="20371"/>
    <cellStyle name="Normal 2 2 2 4 2 3 2 3" xfId="20372"/>
    <cellStyle name="Normal 2 2 2 4 2 3 3" xfId="20373"/>
    <cellStyle name="Normal 2 2 2 4 2 3 3 2" xfId="20374"/>
    <cellStyle name="Normal 2 2 2 4 2 3 3 2 2" xfId="20375"/>
    <cellStyle name="Normal 2 2 2 4 2 3 3 3" xfId="20376"/>
    <cellStyle name="Normal 2 2 2 4 2 3 4" xfId="20377"/>
    <cellStyle name="Normal 2 2 2 4 2 3 4 2" xfId="20378"/>
    <cellStyle name="Normal 2 2 2 4 2 3 5" xfId="20379"/>
    <cellStyle name="Normal 2 2 2 4 2 4" xfId="20380"/>
    <cellStyle name="Normal 2 2 2 4 2 4 2" xfId="20381"/>
    <cellStyle name="Normal 2 2 2 4 2 4 2 2" xfId="20382"/>
    <cellStyle name="Normal 2 2 2 4 2 4 3" xfId="20383"/>
    <cellStyle name="Normal 2 2 2 4 2 5" xfId="20384"/>
    <cellStyle name="Normal 2 2 2 4 2 5 2" xfId="20385"/>
    <cellStyle name="Normal 2 2 2 4 2 5 2 2" xfId="20386"/>
    <cellStyle name="Normal 2 2 2 4 2 5 3" xfId="20387"/>
    <cellStyle name="Normal 2 2 2 4 2 6" xfId="20388"/>
    <cellStyle name="Normal 2 2 2 4 2 6 2" xfId="20389"/>
    <cellStyle name="Normal 2 2 2 4 2 7" xfId="20390"/>
    <cellStyle name="Normal 2 2 2 4 3" xfId="20391"/>
    <cellStyle name="Normal 2 2 2 4 3 2" xfId="20392"/>
    <cellStyle name="Normal 2 2 2 4 3 2 2" xfId="20393"/>
    <cellStyle name="Normal 2 2 2 4 3 2 2 2" xfId="20394"/>
    <cellStyle name="Normal 2 2 2 4 3 2 2 2 2" xfId="20395"/>
    <cellStyle name="Normal 2 2 2 4 3 2 2 3" xfId="20396"/>
    <cellStyle name="Normal 2 2 2 4 3 2 3" xfId="20397"/>
    <cellStyle name="Normal 2 2 2 4 3 2 3 2" xfId="20398"/>
    <cellStyle name="Normal 2 2 2 4 3 2 3 2 2" xfId="20399"/>
    <cellStyle name="Normal 2 2 2 4 3 2 3 3" xfId="20400"/>
    <cellStyle name="Normal 2 2 2 4 3 2 4" xfId="20401"/>
    <cellStyle name="Normal 2 2 2 4 3 2 4 2" xfId="20402"/>
    <cellStyle name="Normal 2 2 2 4 3 2 5" xfId="20403"/>
    <cellStyle name="Normal 2 2 2 4 3 3" xfId="20404"/>
    <cellStyle name="Normal 2 2 2 4 3 3 2" xfId="20405"/>
    <cellStyle name="Normal 2 2 2 4 3 3 2 2" xfId="20406"/>
    <cellStyle name="Normal 2 2 2 4 3 3 3" xfId="20407"/>
    <cellStyle name="Normal 2 2 2 4 3 4" xfId="20408"/>
    <cellStyle name="Normal 2 2 2 4 3 4 2" xfId="20409"/>
    <cellStyle name="Normal 2 2 2 4 3 4 2 2" xfId="20410"/>
    <cellStyle name="Normal 2 2 2 4 3 4 3" xfId="20411"/>
    <cellStyle name="Normal 2 2 2 4 3 5" xfId="20412"/>
    <cellStyle name="Normal 2 2 2 4 3 5 2" xfId="20413"/>
    <cellStyle name="Normal 2 2 2 4 3 6" xfId="20414"/>
    <cellStyle name="Normal 2 2 2 4 4" xfId="20415"/>
    <cellStyle name="Normal 2 2 2 4 4 2" xfId="20416"/>
    <cellStyle name="Normal 2 2 2 4 4 2 2" xfId="20417"/>
    <cellStyle name="Normal 2 2 2 4 4 2 2 2" xfId="20418"/>
    <cellStyle name="Normal 2 2 2 4 4 2 3" xfId="20419"/>
    <cellStyle name="Normal 2 2 2 4 4 3" xfId="20420"/>
    <cellStyle name="Normal 2 2 2 4 4 3 2" xfId="20421"/>
    <cellStyle name="Normal 2 2 2 4 4 3 2 2" xfId="20422"/>
    <cellStyle name="Normal 2 2 2 4 4 3 3" xfId="20423"/>
    <cellStyle name="Normal 2 2 2 4 4 4" xfId="20424"/>
    <cellStyle name="Normal 2 2 2 4 4 4 2" xfId="20425"/>
    <cellStyle name="Normal 2 2 2 4 4 5" xfId="20426"/>
    <cellStyle name="Normal 2 2 2 4 5" xfId="20427"/>
    <cellStyle name="Normal 2 2 2 4 5 2" xfId="20428"/>
    <cellStyle name="Normal 2 2 2 4 5 2 2" xfId="20429"/>
    <cellStyle name="Normal 2 2 2 4 5 3" xfId="20430"/>
    <cellStyle name="Normal 2 2 2 4 6" xfId="20431"/>
    <cellStyle name="Normal 2 2 2 4 6 2" xfId="20432"/>
    <cellStyle name="Normal 2 2 2 4 6 2 2" xfId="20433"/>
    <cellStyle name="Normal 2 2 2 4 6 3" xfId="20434"/>
    <cellStyle name="Normal 2 2 2 4 7" xfId="20435"/>
    <cellStyle name="Normal 2 2 2 4 7 2" xfId="20436"/>
    <cellStyle name="Normal 2 2 2 4 8" xfId="20437"/>
    <cellStyle name="Normal 2 2 2 5" xfId="20438"/>
    <cellStyle name="Normal 2 2 2 5 2" xfId="20439"/>
    <cellStyle name="Normal 2 2 2 5 2 2" xfId="20440"/>
    <cellStyle name="Normal 2 2 2 5 2 2 2" xfId="20441"/>
    <cellStyle name="Normal 2 2 2 5 2 2 2 2" xfId="20442"/>
    <cellStyle name="Normal 2 2 2 5 2 2 2 2 2" xfId="20443"/>
    <cellStyle name="Normal 2 2 2 5 2 2 2 3" xfId="20444"/>
    <cellStyle name="Normal 2 2 2 5 2 2 3" xfId="20445"/>
    <cellStyle name="Normal 2 2 2 5 2 2 3 2" xfId="20446"/>
    <cellStyle name="Normal 2 2 2 5 2 2 3 2 2" xfId="20447"/>
    <cellStyle name="Normal 2 2 2 5 2 2 3 3" xfId="20448"/>
    <cellStyle name="Normal 2 2 2 5 2 2 4" xfId="20449"/>
    <cellStyle name="Normal 2 2 2 5 2 2 4 2" xfId="20450"/>
    <cellStyle name="Normal 2 2 2 5 2 2 5" xfId="20451"/>
    <cellStyle name="Normal 2 2 2 5 2 3" xfId="20452"/>
    <cellStyle name="Normal 2 2 2 5 2 3 2" xfId="20453"/>
    <cellStyle name="Normal 2 2 2 5 2 3 2 2" xfId="20454"/>
    <cellStyle name="Normal 2 2 2 5 2 3 3" xfId="20455"/>
    <cellStyle name="Normal 2 2 2 5 2 4" xfId="20456"/>
    <cellStyle name="Normal 2 2 2 5 2 4 2" xfId="20457"/>
    <cellStyle name="Normal 2 2 2 5 2 4 2 2" xfId="20458"/>
    <cellStyle name="Normal 2 2 2 5 2 4 3" xfId="20459"/>
    <cellStyle name="Normal 2 2 2 5 2 5" xfId="20460"/>
    <cellStyle name="Normal 2 2 2 5 2 5 2" xfId="20461"/>
    <cellStyle name="Normal 2 2 2 5 2 6" xfId="20462"/>
    <cellStyle name="Normal 2 2 2 5 3" xfId="20463"/>
    <cellStyle name="Normal 2 2 2 5 3 2" xfId="20464"/>
    <cellStyle name="Normal 2 2 2 5 3 2 2" xfId="20465"/>
    <cellStyle name="Normal 2 2 2 5 3 2 2 2" xfId="20466"/>
    <cellStyle name="Normal 2 2 2 5 3 2 3" xfId="20467"/>
    <cellStyle name="Normal 2 2 2 5 3 3" xfId="20468"/>
    <cellStyle name="Normal 2 2 2 5 3 3 2" xfId="20469"/>
    <cellStyle name="Normal 2 2 2 5 3 3 2 2" xfId="20470"/>
    <cellStyle name="Normal 2 2 2 5 3 3 3" xfId="20471"/>
    <cellStyle name="Normal 2 2 2 5 3 4" xfId="20472"/>
    <cellStyle name="Normal 2 2 2 5 3 4 2" xfId="20473"/>
    <cellStyle name="Normal 2 2 2 5 3 5" xfId="20474"/>
    <cellStyle name="Normal 2 2 2 5 4" xfId="20475"/>
    <cellStyle name="Normal 2 2 2 5 4 2" xfId="20476"/>
    <cellStyle name="Normal 2 2 2 5 4 2 2" xfId="20477"/>
    <cellStyle name="Normal 2 2 2 5 4 3" xfId="20478"/>
    <cellStyle name="Normal 2 2 2 5 5" xfId="20479"/>
    <cellStyle name="Normal 2 2 2 5 5 2" xfId="20480"/>
    <cellStyle name="Normal 2 2 2 5 5 2 2" xfId="20481"/>
    <cellStyle name="Normal 2 2 2 5 5 3" xfId="20482"/>
    <cellStyle name="Normal 2 2 2 5 6" xfId="20483"/>
    <cellStyle name="Normal 2 2 2 5 6 2" xfId="20484"/>
    <cellStyle name="Normal 2 2 2 5 7" xfId="20485"/>
    <cellStyle name="Normal 2 2 2 6" xfId="20486"/>
    <cellStyle name="Normal 2 2 2 6 2" xfId="20487"/>
    <cellStyle name="Normal 2 2 2 6 2 2" xfId="20488"/>
    <cellStyle name="Normal 2 2 2 6 2 2 2" xfId="20489"/>
    <cellStyle name="Normal 2 2 2 6 2 2 2 2" xfId="20490"/>
    <cellStyle name="Normal 2 2 2 6 2 2 3" xfId="20491"/>
    <cellStyle name="Normal 2 2 2 6 2 3" xfId="20492"/>
    <cellStyle name="Normal 2 2 2 6 2 3 2" xfId="20493"/>
    <cellStyle name="Normal 2 2 2 6 2 3 2 2" xfId="20494"/>
    <cellStyle name="Normal 2 2 2 6 2 3 3" xfId="20495"/>
    <cellStyle name="Normal 2 2 2 6 2 4" xfId="20496"/>
    <cellStyle name="Normal 2 2 2 6 2 4 2" xfId="20497"/>
    <cellStyle name="Normal 2 2 2 6 2 5" xfId="20498"/>
    <cellStyle name="Normal 2 2 2 6 3" xfId="20499"/>
    <cellStyle name="Normal 2 2 2 6 3 2" xfId="20500"/>
    <cellStyle name="Normal 2 2 2 6 3 2 2" xfId="20501"/>
    <cellStyle name="Normal 2 2 2 6 3 3" xfId="20502"/>
    <cellStyle name="Normal 2 2 2 6 4" xfId="20503"/>
    <cellStyle name="Normal 2 2 2 6 4 2" xfId="20504"/>
    <cellStyle name="Normal 2 2 2 6 4 2 2" xfId="20505"/>
    <cellStyle name="Normal 2 2 2 6 4 3" xfId="20506"/>
    <cellStyle name="Normal 2 2 2 6 5" xfId="20507"/>
    <cellStyle name="Normal 2 2 2 6 5 2" xfId="20508"/>
    <cellStyle name="Normal 2 2 2 6 6" xfId="20509"/>
    <cellStyle name="Normal 2 2 2 7" xfId="20510"/>
    <cellStyle name="Normal 2 2 2 7 2" xfId="20511"/>
    <cellStyle name="Normal 2 2 2 7 2 2" xfId="20512"/>
    <cellStyle name="Normal 2 2 2 7 2 2 2" xfId="20513"/>
    <cellStyle name="Normal 2 2 2 7 2 3" xfId="20514"/>
    <cellStyle name="Normal 2 2 2 7 3" xfId="20515"/>
    <cellStyle name="Normal 2 2 2 7 3 2" xfId="20516"/>
    <cellStyle name="Normal 2 2 2 7 3 2 2" xfId="20517"/>
    <cellStyle name="Normal 2 2 2 7 3 3" xfId="20518"/>
    <cellStyle name="Normal 2 2 2 7 4" xfId="20519"/>
    <cellStyle name="Normal 2 2 2 7 4 2" xfId="20520"/>
    <cellStyle name="Normal 2 2 2 7 5" xfId="20521"/>
    <cellStyle name="Normal 2 2 2 8" xfId="20522"/>
    <cellStyle name="Normal 2 2 2 8 2" xfId="20523"/>
    <cellStyle name="Normal 2 2 2 8 2 2" xfId="20524"/>
    <cellStyle name="Normal 2 2 2 8 3" xfId="20525"/>
    <cellStyle name="Normal 2 2 2 9" xfId="20526"/>
    <cellStyle name="Normal 2 2 2 9 2" xfId="20527"/>
    <cellStyle name="Normal 2 2 2 9 2 2" xfId="20528"/>
    <cellStyle name="Normal 2 2 2 9 3" xfId="20529"/>
    <cellStyle name="Normal 2 2 3" xfId="20530"/>
    <cellStyle name="Normal 2 2 3 10" xfId="20531"/>
    <cellStyle name="Normal 2 2 3 2" xfId="20532"/>
    <cellStyle name="Normal 2 2 3 2 2" xfId="20533"/>
    <cellStyle name="Normal 2 2 3 2 2 2" xfId="20534"/>
    <cellStyle name="Normal 2 2 3 2 2 2 2" xfId="20535"/>
    <cellStyle name="Normal 2 2 3 2 2 2 2 2" xfId="20536"/>
    <cellStyle name="Normal 2 2 3 2 2 2 2 2 2" xfId="20537"/>
    <cellStyle name="Normal 2 2 3 2 2 2 2 2 2 2" xfId="20538"/>
    <cellStyle name="Normal 2 2 3 2 2 2 2 2 3" xfId="20539"/>
    <cellStyle name="Normal 2 2 3 2 2 2 2 3" xfId="20540"/>
    <cellStyle name="Normal 2 2 3 2 2 2 2 3 2" xfId="20541"/>
    <cellStyle name="Normal 2 2 3 2 2 2 2 3 2 2" xfId="20542"/>
    <cellStyle name="Normal 2 2 3 2 2 2 2 3 3" xfId="20543"/>
    <cellStyle name="Normal 2 2 3 2 2 2 2 4" xfId="20544"/>
    <cellStyle name="Normal 2 2 3 2 2 2 2 4 2" xfId="20545"/>
    <cellStyle name="Normal 2 2 3 2 2 2 2 5" xfId="20546"/>
    <cellStyle name="Normal 2 2 3 2 2 2 3" xfId="20547"/>
    <cellStyle name="Normal 2 2 3 2 2 2 3 2" xfId="20548"/>
    <cellStyle name="Normal 2 2 3 2 2 2 3 2 2" xfId="20549"/>
    <cellStyle name="Normal 2 2 3 2 2 2 3 3" xfId="20550"/>
    <cellStyle name="Normal 2 2 3 2 2 2 4" xfId="20551"/>
    <cellStyle name="Normal 2 2 3 2 2 2 4 2" xfId="20552"/>
    <cellStyle name="Normal 2 2 3 2 2 2 4 2 2" xfId="20553"/>
    <cellStyle name="Normal 2 2 3 2 2 2 4 3" xfId="20554"/>
    <cellStyle name="Normal 2 2 3 2 2 2 5" xfId="20555"/>
    <cellStyle name="Normal 2 2 3 2 2 2 5 2" xfId="20556"/>
    <cellStyle name="Normal 2 2 3 2 2 2 6" xfId="20557"/>
    <cellStyle name="Normal 2 2 3 2 2 3" xfId="20558"/>
    <cellStyle name="Normal 2 2 3 2 2 3 2" xfId="20559"/>
    <cellStyle name="Normal 2 2 3 2 2 3 2 2" xfId="20560"/>
    <cellStyle name="Normal 2 2 3 2 2 3 2 2 2" xfId="20561"/>
    <cellStyle name="Normal 2 2 3 2 2 3 2 3" xfId="20562"/>
    <cellStyle name="Normal 2 2 3 2 2 3 3" xfId="20563"/>
    <cellStyle name="Normal 2 2 3 2 2 3 3 2" xfId="20564"/>
    <cellStyle name="Normal 2 2 3 2 2 3 3 2 2" xfId="20565"/>
    <cellStyle name="Normal 2 2 3 2 2 3 3 3" xfId="20566"/>
    <cellStyle name="Normal 2 2 3 2 2 3 4" xfId="20567"/>
    <cellStyle name="Normal 2 2 3 2 2 3 4 2" xfId="20568"/>
    <cellStyle name="Normal 2 2 3 2 2 3 5" xfId="20569"/>
    <cellStyle name="Normal 2 2 3 2 2 4" xfId="20570"/>
    <cellStyle name="Normal 2 2 3 2 2 4 2" xfId="20571"/>
    <cellStyle name="Normal 2 2 3 2 2 4 2 2" xfId="20572"/>
    <cellStyle name="Normal 2 2 3 2 2 4 3" xfId="20573"/>
    <cellStyle name="Normal 2 2 3 2 2 5" xfId="20574"/>
    <cellStyle name="Normal 2 2 3 2 2 5 2" xfId="20575"/>
    <cellStyle name="Normal 2 2 3 2 2 5 2 2" xfId="20576"/>
    <cellStyle name="Normal 2 2 3 2 2 5 3" xfId="20577"/>
    <cellStyle name="Normal 2 2 3 2 2 6" xfId="20578"/>
    <cellStyle name="Normal 2 2 3 2 2 6 2" xfId="20579"/>
    <cellStyle name="Normal 2 2 3 2 2 7" xfId="20580"/>
    <cellStyle name="Normal 2 2 3 2 3" xfId="20581"/>
    <cellStyle name="Normal 2 2 3 2 3 2" xfId="20582"/>
    <cellStyle name="Normal 2 2 3 2 3 2 2" xfId="20583"/>
    <cellStyle name="Normal 2 2 3 2 3 2 2 2" xfId="20584"/>
    <cellStyle name="Normal 2 2 3 2 3 2 2 2 2" xfId="20585"/>
    <cellStyle name="Normal 2 2 3 2 3 2 2 3" xfId="20586"/>
    <cellStyle name="Normal 2 2 3 2 3 2 3" xfId="20587"/>
    <cellStyle name="Normal 2 2 3 2 3 2 3 2" xfId="20588"/>
    <cellStyle name="Normal 2 2 3 2 3 2 3 2 2" xfId="20589"/>
    <cellStyle name="Normal 2 2 3 2 3 2 3 3" xfId="20590"/>
    <cellStyle name="Normal 2 2 3 2 3 2 4" xfId="20591"/>
    <cellStyle name="Normal 2 2 3 2 3 2 4 2" xfId="20592"/>
    <cellStyle name="Normal 2 2 3 2 3 2 5" xfId="20593"/>
    <cellStyle name="Normal 2 2 3 2 3 3" xfId="20594"/>
    <cellStyle name="Normal 2 2 3 2 3 3 2" xfId="20595"/>
    <cellStyle name="Normal 2 2 3 2 3 3 2 2" xfId="20596"/>
    <cellStyle name="Normal 2 2 3 2 3 3 3" xfId="20597"/>
    <cellStyle name="Normal 2 2 3 2 3 4" xfId="20598"/>
    <cellStyle name="Normal 2 2 3 2 3 4 2" xfId="20599"/>
    <cellStyle name="Normal 2 2 3 2 3 4 2 2" xfId="20600"/>
    <cellStyle name="Normal 2 2 3 2 3 4 3" xfId="20601"/>
    <cellStyle name="Normal 2 2 3 2 3 5" xfId="20602"/>
    <cellStyle name="Normal 2 2 3 2 3 5 2" xfId="20603"/>
    <cellStyle name="Normal 2 2 3 2 3 6" xfId="20604"/>
    <cellStyle name="Normal 2 2 3 2 4" xfId="20605"/>
    <cellStyle name="Normal 2 2 3 2 4 2" xfId="20606"/>
    <cellStyle name="Normal 2 2 3 2 4 2 2" xfId="20607"/>
    <cellStyle name="Normal 2 2 3 2 4 2 2 2" xfId="20608"/>
    <cellStyle name="Normal 2 2 3 2 4 2 3" xfId="20609"/>
    <cellStyle name="Normal 2 2 3 2 4 3" xfId="20610"/>
    <cellStyle name="Normal 2 2 3 2 4 3 2" xfId="20611"/>
    <cellStyle name="Normal 2 2 3 2 4 3 2 2" xfId="20612"/>
    <cellStyle name="Normal 2 2 3 2 4 3 3" xfId="20613"/>
    <cellStyle name="Normal 2 2 3 2 4 4" xfId="20614"/>
    <cellStyle name="Normal 2 2 3 2 4 4 2" xfId="20615"/>
    <cellStyle name="Normal 2 2 3 2 4 5" xfId="20616"/>
    <cellStyle name="Normal 2 2 3 2 5" xfId="20617"/>
    <cellStyle name="Normal 2 2 3 2 5 2" xfId="20618"/>
    <cellStyle name="Normal 2 2 3 2 5 2 2" xfId="20619"/>
    <cellStyle name="Normal 2 2 3 2 5 3" xfId="20620"/>
    <cellStyle name="Normal 2 2 3 2 6" xfId="20621"/>
    <cellStyle name="Normal 2 2 3 2 6 2" xfId="20622"/>
    <cellStyle name="Normal 2 2 3 2 6 2 2" xfId="20623"/>
    <cellStyle name="Normal 2 2 3 2 6 3" xfId="20624"/>
    <cellStyle name="Normal 2 2 3 2 7" xfId="20625"/>
    <cellStyle name="Normal 2 2 3 2 7 2" xfId="20626"/>
    <cellStyle name="Normal 2 2 3 2 8" xfId="20627"/>
    <cellStyle name="Normal 2 2 3 3" xfId="20628"/>
    <cellStyle name="Normal 2 2 3 3 2" xfId="20629"/>
    <cellStyle name="Normal 2 2 3 3 2 2" xfId="20630"/>
    <cellStyle name="Normal 2 2 3 3 2 2 2" xfId="20631"/>
    <cellStyle name="Normal 2 2 3 3 2 2 2 2" xfId="20632"/>
    <cellStyle name="Normal 2 2 3 3 2 2 2 2 2" xfId="20633"/>
    <cellStyle name="Normal 2 2 3 3 2 2 2 2 2 2" xfId="20634"/>
    <cellStyle name="Normal 2 2 3 3 2 2 2 2 3" xfId="20635"/>
    <cellStyle name="Normal 2 2 3 3 2 2 2 3" xfId="20636"/>
    <cellStyle name="Normal 2 2 3 3 2 2 2 3 2" xfId="20637"/>
    <cellStyle name="Normal 2 2 3 3 2 2 2 3 2 2" xfId="20638"/>
    <cellStyle name="Normal 2 2 3 3 2 2 2 3 3" xfId="20639"/>
    <cellStyle name="Normal 2 2 3 3 2 2 2 4" xfId="20640"/>
    <cellStyle name="Normal 2 2 3 3 2 2 2 4 2" xfId="20641"/>
    <cellStyle name="Normal 2 2 3 3 2 2 2 5" xfId="20642"/>
    <cellStyle name="Normal 2 2 3 3 2 2 3" xfId="20643"/>
    <cellStyle name="Normal 2 2 3 3 2 2 3 2" xfId="20644"/>
    <cellStyle name="Normal 2 2 3 3 2 2 3 2 2" xfId="20645"/>
    <cellStyle name="Normal 2 2 3 3 2 2 3 3" xfId="20646"/>
    <cellStyle name="Normal 2 2 3 3 2 2 4" xfId="20647"/>
    <cellStyle name="Normal 2 2 3 3 2 2 4 2" xfId="20648"/>
    <cellStyle name="Normal 2 2 3 3 2 2 4 2 2" xfId="20649"/>
    <cellStyle name="Normal 2 2 3 3 2 2 4 3" xfId="20650"/>
    <cellStyle name="Normal 2 2 3 3 2 2 5" xfId="20651"/>
    <cellStyle name="Normal 2 2 3 3 2 2 5 2" xfId="20652"/>
    <cellStyle name="Normal 2 2 3 3 2 2 6" xfId="20653"/>
    <cellStyle name="Normal 2 2 3 3 2 3" xfId="20654"/>
    <cellStyle name="Normal 2 2 3 3 2 3 2" xfId="20655"/>
    <cellStyle name="Normal 2 2 3 3 2 3 2 2" xfId="20656"/>
    <cellStyle name="Normal 2 2 3 3 2 3 2 2 2" xfId="20657"/>
    <cellStyle name="Normal 2 2 3 3 2 3 2 3" xfId="20658"/>
    <cellStyle name="Normal 2 2 3 3 2 3 3" xfId="20659"/>
    <cellStyle name="Normal 2 2 3 3 2 3 3 2" xfId="20660"/>
    <cellStyle name="Normal 2 2 3 3 2 3 3 2 2" xfId="20661"/>
    <cellStyle name="Normal 2 2 3 3 2 3 3 3" xfId="20662"/>
    <cellStyle name="Normal 2 2 3 3 2 3 4" xfId="20663"/>
    <cellStyle name="Normal 2 2 3 3 2 3 4 2" xfId="20664"/>
    <cellStyle name="Normal 2 2 3 3 2 3 5" xfId="20665"/>
    <cellStyle name="Normal 2 2 3 3 2 4" xfId="20666"/>
    <cellStyle name="Normal 2 2 3 3 2 4 2" xfId="20667"/>
    <cellStyle name="Normal 2 2 3 3 2 4 2 2" xfId="20668"/>
    <cellStyle name="Normal 2 2 3 3 2 4 3" xfId="20669"/>
    <cellStyle name="Normal 2 2 3 3 2 5" xfId="20670"/>
    <cellStyle name="Normal 2 2 3 3 2 5 2" xfId="20671"/>
    <cellStyle name="Normal 2 2 3 3 2 5 2 2" xfId="20672"/>
    <cellStyle name="Normal 2 2 3 3 2 5 3" xfId="20673"/>
    <cellStyle name="Normal 2 2 3 3 2 6" xfId="20674"/>
    <cellStyle name="Normal 2 2 3 3 2 6 2" xfId="20675"/>
    <cellStyle name="Normal 2 2 3 3 2 7" xfId="20676"/>
    <cellStyle name="Normal 2 2 3 3 3" xfId="20677"/>
    <cellStyle name="Normal 2 2 3 3 3 2" xfId="20678"/>
    <cellStyle name="Normal 2 2 3 3 3 2 2" xfId="20679"/>
    <cellStyle name="Normal 2 2 3 3 3 2 2 2" xfId="20680"/>
    <cellStyle name="Normal 2 2 3 3 3 2 2 2 2" xfId="20681"/>
    <cellStyle name="Normal 2 2 3 3 3 2 2 3" xfId="20682"/>
    <cellStyle name="Normal 2 2 3 3 3 2 3" xfId="20683"/>
    <cellStyle name="Normal 2 2 3 3 3 2 3 2" xfId="20684"/>
    <cellStyle name="Normal 2 2 3 3 3 2 3 2 2" xfId="20685"/>
    <cellStyle name="Normal 2 2 3 3 3 2 3 3" xfId="20686"/>
    <cellStyle name="Normal 2 2 3 3 3 2 4" xfId="20687"/>
    <cellStyle name="Normal 2 2 3 3 3 2 4 2" xfId="20688"/>
    <cellStyle name="Normal 2 2 3 3 3 2 5" xfId="20689"/>
    <cellStyle name="Normal 2 2 3 3 3 3" xfId="20690"/>
    <cellStyle name="Normal 2 2 3 3 3 3 2" xfId="20691"/>
    <cellStyle name="Normal 2 2 3 3 3 3 2 2" xfId="20692"/>
    <cellStyle name="Normal 2 2 3 3 3 3 3" xfId="20693"/>
    <cellStyle name="Normal 2 2 3 3 3 4" xfId="20694"/>
    <cellStyle name="Normal 2 2 3 3 3 4 2" xfId="20695"/>
    <cellStyle name="Normal 2 2 3 3 3 4 2 2" xfId="20696"/>
    <cellStyle name="Normal 2 2 3 3 3 4 3" xfId="20697"/>
    <cellStyle name="Normal 2 2 3 3 3 5" xfId="20698"/>
    <cellStyle name="Normal 2 2 3 3 3 5 2" xfId="20699"/>
    <cellStyle name="Normal 2 2 3 3 3 6" xfId="20700"/>
    <cellStyle name="Normal 2 2 3 3 4" xfId="20701"/>
    <cellStyle name="Normal 2 2 3 3 4 2" xfId="20702"/>
    <cellStyle name="Normal 2 2 3 3 4 2 2" xfId="20703"/>
    <cellStyle name="Normal 2 2 3 3 4 2 2 2" xfId="20704"/>
    <cellStyle name="Normal 2 2 3 3 4 2 3" xfId="20705"/>
    <cellStyle name="Normal 2 2 3 3 4 3" xfId="20706"/>
    <cellStyle name="Normal 2 2 3 3 4 3 2" xfId="20707"/>
    <cellStyle name="Normal 2 2 3 3 4 3 2 2" xfId="20708"/>
    <cellStyle name="Normal 2 2 3 3 4 3 3" xfId="20709"/>
    <cellStyle name="Normal 2 2 3 3 4 4" xfId="20710"/>
    <cellStyle name="Normal 2 2 3 3 4 4 2" xfId="20711"/>
    <cellStyle name="Normal 2 2 3 3 4 5" xfId="20712"/>
    <cellStyle name="Normal 2 2 3 3 5" xfId="20713"/>
    <cellStyle name="Normal 2 2 3 3 5 2" xfId="20714"/>
    <cellStyle name="Normal 2 2 3 3 5 2 2" xfId="20715"/>
    <cellStyle name="Normal 2 2 3 3 5 3" xfId="20716"/>
    <cellStyle name="Normal 2 2 3 3 6" xfId="20717"/>
    <cellStyle name="Normal 2 2 3 3 6 2" xfId="20718"/>
    <cellStyle name="Normal 2 2 3 3 6 2 2" xfId="20719"/>
    <cellStyle name="Normal 2 2 3 3 6 3" xfId="20720"/>
    <cellStyle name="Normal 2 2 3 3 7" xfId="20721"/>
    <cellStyle name="Normal 2 2 3 3 7 2" xfId="20722"/>
    <cellStyle name="Normal 2 2 3 3 8" xfId="20723"/>
    <cellStyle name="Normal 2 2 3 4" xfId="20724"/>
    <cellStyle name="Normal 2 2 3 4 2" xfId="20725"/>
    <cellStyle name="Normal 2 2 3 4 2 2" xfId="20726"/>
    <cellStyle name="Normal 2 2 3 4 2 2 2" xfId="20727"/>
    <cellStyle name="Normal 2 2 3 4 2 2 2 2" xfId="20728"/>
    <cellStyle name="Normal 2 2 3 4 2 2 2 2 2" xfId="20729"/>
    <cellStyle name="Normal 2 2 3 4 2 2 2 3" xfId="20730"/>
    <cellStyle name="Normal 2 2 3 4 2 2 3" xfId="20731"/>
    <cellStyle name="Normal 2 2 3 4 2 2 3 2" xfId="20732"/>
    <cellStyle name="Normal 2 2 3 4 2 2 3 2 2" xfId="20733"/>
    <cellStyle name="Normal 2 2 3 4 2 2 3 3" xfId="20734"/>
    <cellStyle name="Normal 2 2 3 4 2 2 4" xfId="20735"/>
    <cellStyle name="Normal 2 2 3 4 2 2 4 2" xfId="20736"/>
    <cellStyle name="Normal 2 2 3 4 2 2 5" xfId="20737"/>
    <cellStyle name="Normal 2 2 3 4 2 3" xfId="20738"/>
    <cellStyle name="Normal 2 2 3 4 2 3 2" xfId="20739"/>
    <cellStyle name="Normal 2 2 3 4 2 3 2 2" xfId="20740"/>
    <cellStyle name="Normal 2 2 3 4 2 3 3" xfId="20741"/>
    <cellStyle name="Normal 2 2 3 4 2 4" xfId="20742"/>
    <cellStyle name="Normal 2 2 3 4 2 4 2" xfId="20743"/>
    <cellStyle name="Normal 2 2 3 4 2 4 2 2" xfId="20744"/>
    <cellStyle name="Normal 2 2 3 4 2 4 3" xfId="20745"/>
    <cellStyle name="Normal 2 2 3 4 2 5" xfId="20746"/>
    <cellStyle name="Normal 2 2 3 4 2 5 2" xfId="20747"/>
    <cellStyle name="Normal 2 2 3 4 2 6" xfId="20748"/>
    <cellStyle name="Normal 2 2 3 4 3" xfId="20749"/>
    <cellStyle name="Normal 2 2 3 4 3 2" xfId="20750"/>
    <cellStyle name="Normal 2 2 3 4 3 2 2" xfId="20751"/>
    <cellStyle name="Normal 2 2 3 4 3 2 2 2" xfId="20752"/>
    <cellStyle name="Normal 2 2 3 4 3 2 3" xfId="20753"/>
    <cellStyle name="Normal 2 2 3 4 3 3" xfId="20754"/>
    <cellStyle name="Normal 2 2 3 4 3 3 2" xfId="20755"/>
    <cellStyle name="Normal 2 2 3 4 3 3 2 2" xfId="20756"/>
    <cellStyle name="Normal 2 2 3 4 3 3 3" xfId="20757"/>
    <cellStyle name="Normal 2 2 3 4 3 4" xfId="20758"/>
    <cellStyle name="Normal 2 2 3 4 3 4 2" xfId="20759"/>
    <cellStyle name="Normal 2 2 3 4 3 5" xfId="20760"/>
    <cellStyle name="Normal 2 2 3 4 4" xfId="20761"/>
    <cellStyle name="Normal 2 2 3 4 4 2" xfId="20762"/>
    <cellStyle name="Normal 2 2 3 4 4 2 2" xfId="20763"/>
    <cellStyle name="Normal 2 2 3 4 4 3" xfId="20764"/>
    <cellStyle name="Normal 2 2 3 4 5" xfId="20765"/>
    <cellStyle name="Normal 2 2 3 4 5 2" xfId="20766"/>
    <cellStyle name="Normal 2 2 3 4 5 2 2" xfId="20767"/>
    <cellStyle name="Normal 2 2 3 4 5 3" xfId="20768"/>
    <cellStyle name="Normal 2 2 3 4 6" xfId="20769"/>
    <cellStyle name="Normal 2 2 3 4 6 2" xfId="20770"/>
    <cellStyle name="Normal 2 2 3 4 7" xfId="20771"/>
    <cellStyle name="Normal 2 2 3 5" xfId="20772"/>
    <cellStyle name="Normal 2 2 3 5 2" xfId="20773"/>
    <cellStyle name="Normal 2 2 3 5 2 2" xfId="20774"/>
    <cellStyle name="Normal 2 2 3 5 2 2 2" xfId="20775"/>
    <cellStyle name="Normal 2 2 3 5 2 2 2 2" xfId="20776"/>
    <cellStyle name="Normal 2 2 3 5 2 2 3" xfId="20777"/>
    <cellStyle name="Normal 2 2 3 5 2 3" xfId="20778"/>
    <cellStyle name="Normal 2 2 3 5 2 3 2" xfId="20779"/>
    <cellStyle name="Normal 2 2 3 5 2 3 2 2" xfId="20780"/>
    <cellStyle name="Normal 2 2 3 5 2 3 3" xfId="20781"/>
    <cellStyle name="Normal 2 2 3 5 2 4" xfId="20782"/>
    <cellStyle name="Normal 2 2 3 5 2 4 2" xfId="20783"/>
    <cellStyle name="Normal 2 2 3 5 2 5" xfId="20784"/>
    <cellStyle name="Normal 2 2 3 5 3" xfId="20785"/>
    <cellStyle name="Normal 2 2 3 5 3 2" xfId="20786"/>
    <cellStyle name="Normal 2 2 3 5 3 2 2" xfId="20787"/>
    <cellStyle name="Normal 2 2 3 5 3 3" xfId="20788"/>
    <cellStyle name="Normal 2 2 3 5 4" xfId="20789"/>
    <cellStyle name="Normal 2 2 3 5 4 2" xfId="20790"/>
    <cellStyle name="Normal 2 2 3 5 4 2 2" xfId="20791"/>
    <cellStyle name="Normal 2 2 3 5 4 3" xfId="20792"/>
    <cellStyle name="Normal 2 2 3 5 5" xfId="20793"/>
    <cellStyle name="Normal 2 2 3 5 5 2" xfId="20794"/>
    <cellStyle name="Normal 2 2 3 5 6" xfId="20795"/>
    <cellStyle name="Normal 2 2 3 6" xfId="20796"/>
    <cellStyle name="Normal 2 2 3 6 2" xfId="20797"/>
    <cellStyle name="Normal 2 2 3 6 2 2" xfId="20798"/>
    <cellStyle name="Normal 2 2 3 6 2 2 2" xfId="20799"/>
    <cellStyle name="Normal 2 2 3 6 2 3" xfId="20800"/>
    <cellStyle name="Normal 2 2 3 6 3" xfId="20801"/>
    <cellStyle name="Normal 2 2 3 6 3 2" xfId="20802"/>
    <cellStyle name="Normal 2 2 3 6 3 2 2" xfId="20803"/>
    <cellStyle name="Normal 2 2 3 6 3 3" xfId="20804"/>
    <cellStyle name="Normal 2 2 3 6 4" xfId="20805"/>
    <cellStyle name="Normal 2 2 3 6 4 2" xfId="20806"/>
    <cellStyle name="Normal 2 2 3 6 5" xfId="20807"/>
    <cellStyle name="Normal 2 2 3 7" xfId="20808"/>
    <cellStyle name="Normal 2 2 3 7 2" xfId="20809"/>
    <cellStyle name="Normal 2 2 3 7 2 2" xfId="20810"/>
    <cellStyle name="Normal 2 2 3 7 3" xfId="20811"/>
    <cellStyle name="Normal 2 2 3 8" xfId="20812"/>
    <cellStyle name="Normal 2 2 3 8 2" xfId="20813"/>
    <cellStyle name="Normal 2 2 3 8 2 2" xfId="20814"/>
    <cellStyle name="Normal 2 2 3 8 3" xfId="20815"/>
    <cellStyle name="Normal 2 2 3 9" xfId="20816"/>
    <cellStyle name="Normal 2 2 3 9 2" xfId="20817"/>
    <cellStyle name="Normal 2 2 4" xfId="20818"/>
    <cellStyle name="Normal 2 2 4 2" xfId="20819"/>
    <cellStyle name="Normal 2 2 4 2 2" xfId="20820"/>
    <cellStyle name="Normal 2 2 4 2 2 2" xfId="20821"/>
    <cellStyle name="Normal 2 2 4 2 2 2 2" xfId="20822"/>
    <cellStyle name="Normal 2 2 4 2 2 2 2 2" xfId="20823"/>
    <cellStyle name="Normal 2 2 4 2 2 2 2 2 2" xfId="20824"/>
    <cellStyle name="Normal 2 2 4 2 2 2 2 3" xfId="20825"/>
    <cellStyle name="Normal 2 2 4 2 2 2 3" xfId="20826"/>
    <cellStyle name="Normal 2 2 4 2 2 2 3 2" xfId="20827"/>
    <cellStyle name="Normal 2 2 4 2 2 2 3 2 2" xfId="20828"/>
    <cellStyle name="Normal 2 2 4 2 2 2 3 3" xfId="20829"/>
    <cellStyle name="Normal 2 2 4 2 2 2 4" xfId="20830"/>
    <cellStyle name="Normal 2 2 4 2 2 2 4 2" xfId="20831"/>
    <cellStyle name="Normal 2 2 4 2 2 2 5" xfId="20832"/>
    <cellStyle name="Normal 2 2 4 2 2 3" xfId="20833"/>
    <cellStyle name="Normal 2 2 4 2 2 3 2" xfId="20834"/>
    <cellStyle name="Normal 2 2 4 2 2 3 2 2" xfId="20835"/>
    <cellStyle name="Normal 2 2 4 2 2 3 3" xfId="20836"/>
    <cellStyle name="Normal 2 2 4 2 2 4" xfId="20837"/>
    <cellStyle name="Normal 2 2 4 2 2 4 2" xfId="20838"/>
    <cellStyle name="Normal 2 2 4 2 2 4 2 2" xfId="20839"/>
    <cellStyle name="Normal 2 2 4 2 2 4 3" xfId="20840"/>
    <cellStyle name="Normal 2 2 4 2 2 5" xfId="20841"/>
    <cellStyle name="Normal 2 2 4 2 2 5 2" xfId="20842"/>
    <cellStyle name="Normal 2 2 4 2 2 6" xfId="20843"/>
    <cellStyle name="Normal 2 2 4 2 3" xfId="20844"/>
    <cellStyle name="Normal 2 2 4 2 3 2" xfId="20845"/>
    <cellStyle name="Normal 2 2 4 2 3 2 2" xfId="20846"/>
    <cellStyle name="Normal 2 2 4 2 3 2 2 2" xfId="20847"/>
    <cellStyle name="Normal 2 2 4 2 3 2 3" xfId="20848"/>
    <cellStyle name="Normal 2 2 4 2 3 3" xfId="20849"/>
    <cellStyle name="Normal 2 2 4 2 3 3 2" xfId="20850"/>
    <cellStyle name="Normal 2 2 4 2 3 3 2 2" xfId="20851"/>
    <cellStyle name="Normal 2 2 4 2 3 3 3" xfId="20852"/>
    <cellStyle name="Normal 2 2 4 2 3 4" xfId="20853"/>
    <cellStyle name="Normal 2 2 4 2 3 4 2" xfId="20854"/>
    <cellStyle name="Normal 2 2 4 2 3 5" xfId="20855"/>
    <cellStyle name="Normal 2 2 4 2 4" xfId="20856"/>
    <cellStyle name="Normal 2 2 4 2 4 2" xfId="20857"/>
    <cellStyle name="Normal 2 2 4 2 4 2 2" xfId="20858"/>
    <cellStyle name="Normal 2 2 4 2 4 3" xfId="20859"/>
    <cellStyle name="Normal 2 2 4 2 5" xfId="20860"/>
    <cellStyle name="Normal 2 2 4 2 5 2" xfId="20861"/>
    <cellStyle name="Normal 2 2 4 2 5 2 2" xfId="20862"/>
    <cellStyle name="Normal 2 2 4 2 5 3" xfId="20863"/>
    <cellStyle name="Normal 2 2 4 2 6" xfId="20864"/>
    <cellStyle name="Normal 2 2 4 2 6 2" xfId="20865"/>
    <cellStyle name="Normal 2 2 4 2 7" xfId="20866"/>
    <cellStyle name="Normal 2 2 4 3" xfId="20867"/>
    <cellStyle name="Normal 2 2 4 3 2" xfId="20868"/>
    <cellStyle name="Normal 2 2 4 3 2 2" xfId="20869"/>
    <cellStyle name="Normal 2 2 4 3 2 2 2" xfId="20870"/>
    <cellStyle name="Normal 2 2 4 3 2 2 2 2" xfId="20871"/>
    <cellStyle name="Normal 2 2 4 3 2 2 3" xfId="20872"/>
    <cellStyle name="Normal 2 2 4 3 2 3" xfId="20873"/>
    <cellStyle name="Normal 2 2 4 3 2 3 2" xfId="20874"/>
    <cellStyle name="Normal 2 2 4 3 2 3 2 2" xfId="20875"/>
    <cellStyle name="Normal 2 2 4 3 2 3 3" xfId="20876"/>
    <cellStyle name="Normal 2 2 4 3 2 4" xfId="20877"/>
    <cellStyle name="Normal 2 2 4 3 2 4 2" xfId="20878"/>
    <cellStyle name="Normal 2 2 4 3 2 5" xfId="20879"/>
    <cellStyle name="Normal 2 2 4 3 3" xfId="20880"/>
    <cellStyle name="Normal 2 2 4 3 3 2" xfId="20881"/>
    <cellStyle name="Normal 2 2 4 3 3 2 2" xfId="20882"/>
    <cellStyle name="Normal 2 2 4 3 3 3" xfId="20883"/>
    <cellStyle name="Normal 2 2 4 3 4" xfId="20884"/>
    <cellStyle name="Normal 2 2 4 3 4 2" xfId="20885"/>
    <cellStyle name="Normal 2 2 4 3 4 2 2" xfId="20886"/>
    <cellStyle name="Normal 2 2 4 3 4 3" xfId="20887"/>
    <cellStyle name="Normal 2 2 4 3 5" xfId="20888"/>
    <cellStyle name="Normal 2 2 4 3 5 2" xfId="20889"/>
    <cellStyle name="Normal 2 2 4 3 6" xfId="20890"/>
    <cellStyle name="Normal 2 2 4 4" xfId="20891"/>
    <cellStyle name="Normal 2 2 4 4 2" xfId="20892"/>
    <cellStyle name="Normal 2 2 4 4 2 2" xfId="20893"/>
    <cellStyle name="Normal 2 2 4 4 2 2 2" xfId="20894"/>
    <cellStyle name="Normal 2 2 4 4 2 3" xfId="20895"/>
    <cellStyle name="Normal 2 2 4 4 3" xfId="20896"/>
    <cellStyle name="Normal 2 2 4 4 3 2" xfId="20897"/>
    <cellStyle name="Normal 2 2 4 4 3 2 2" xfId="20898"/>
    <cellStyle name="Normal 2 2 4 4 3 3" xfId="20899"/>
    <cellStyle name="Normal 2 2 4 4 4" xfId="20900"/>
    <cellStyle name="Normal 2 2 4 4 4 2" xfId="20901"/>
    <cellStyle name="Normal 2 2 4 4 5" xfId="20902"/>
    <cellStyle name="Normal 2 2 4 5" xfId="20903"/>
    <cellStyle name="Normal 2 2 4 5 2" xfId="20904"/>
    <cellStyle name="Normal 2 2 4 5 2 2" xfId="20905"/>
    <cellStyle name="Normal 2 2 4 5 3" xfId="20906"/>
    <cellStyle name="Normal 2 2 4 6" xfId="20907"/>
    <cellStyle name="Normal 2 2 4 6 2" xfId="20908"/>
    <cellStyle name="Normal 2 2 4 6 2 2" xfId="20909"/>
    <cellStyle name="Normal 2 2 4 6 3" xfId="20910"/>
    <cellStyle name="Normal 2 2 4 7" xfId="20911"/>
    <cellStyle name="Normal 2 2 4 7 2" xfId="20912"/>
    <cellStyle name="Normal 2 2 4 8" xfId="20913"/>
    <cellStyle name="Normal 2 2 5" xfId="20914"/>
    <cellStyle name="Normal 2 2 5 2" xfId="20915"/>
    <cellStyle name="Normal 2 2 5 2 2" xfId="20916"/>
    <cellStyle name="Normal 2 2 5 2 2 2" xfId="20917"/>
    <cellStyle name="Normal 2 2 5 2 2 2 2" xfId="20918"/>
    <cellStyle name="Normal 2 2 5 2 2 2 2 2" xfId="20919"/>
    <cellStyle name="Normal 2 2 5 2 2 2 2 2 2" xfId="20920"/>
    <cellStyle name="Normal 2 2 5 2 2 2 2 3" xfId="20921"/>
    <cellStyle name="Normal 2 2 5 2 2 2 3" xfId="20922"/>
    <cellStyle name="Normal 2 2 5 2 2 2 3 2" xfId="20923"/>
    <cellStyle name="Normal 2 2 5 2 2 2 3 2 2" xfId="20924"/>
    <cellStyle name="Normal 2 2 5 2 2 2 3 3" xfId="20925"/>
    <cellStyle name="Normal 2 2 5 2 2 2 4" xfId="20926"/>
    <cellStyle name="Normal 2 2 5 2 2 2 4 2" xfId="20927"/>
    <cellStyle name="Normal 2 2 5 2 2 2 5" xfId="20928"/>
    <cellStyle name="Normal 2 2 5 2 2 3" xfId="20929"/>
    <cellStyle name="Normal 2 2 5 2 2 3 2" xfId="20930"/>
    <cellStyle name="Normal 2 2 5 2 2 3 2 2" xfId="20931"/>
    <cellStyle name="Normal 2 2 5 2 2 3 3" xfId="20932"/>
    <cellStyle name="Normal 2 2 5 2 2 4" xfId="20933"/>
    <cellStyle name="Normal 2 2 5 2 2 4 2" xfId="20934"/>
    <cellStyle name="Normal 2 2 5 2 2 4 2 2" xfId="20935"/>
    <cellStyle name="Normal 2 2 5 2 2 4 3" xfId="20936"/>
    <cellStyle name="Normal 2 2 5 2 2 5" xfId="20937"/>
    <cellStyle name="Normal 2 2 5 2 2 5 2" xfId="20938"/>
    <cellStyle name="Normal 2 2 5 2 2 6" xfId="20939"/>
    <cellStyle name="Normal 2 2 5 2 3" xfId="20940"/>
    <cellStyle name="Normal 2 2 5 2 3 2" xfId="20941"/>
    <cellStyle name="Normal 2 2 5 2 3 2 2" xfId="20942"/>
    <cellStyle name="Normal 2 2 5 2 3 2 2 2" xfId="20943"/>
    <cellStyle name="Normal 2 2 5 2 3 2 3" xfId="20944"/>
    <cellStyle name="Normal 2 2 5 2 3 3" xfId="20945"/>
    <cellStyle name="Normal 2 2 5 2 3 3 2" xfId="20946"/>
    <cellStyle name="Normal 2 2 5 2 3 3 2 2" xfId="20947"/>
    <cellStyle name="Normal 2 2 5 2 3 3 3" xfId="20948"/>
    <cellStyle name="Normal 2 2 5 2 3 4" xfId="20949"/>
    <cellStyle name="Normal 2 2 5 2 3 4 2" xfId="20950"/>
    <cellStyle name="Normal 2 2 5 2 3 5" xfId="20951"/>
    <cellStyle name="Normal 2 2 5 2 4" xfId="20952"/>
    <cellStyle name="Normal 2 2 5 2 4 2" xfId="20953"/>
    <cellStyle name="Normal 2 2 5 2 4 2 2" xfId="20954"/>
    <cellStyle name="Normal 2 2 5 2 4 3" xfId="20955"/>
    <cellStyle name="Normal 2 2 5 2 5" xfId="20956"/>
    <cellStyle name="Normal 2 2 5 2 5 2" xfId="20957"/>
    <cellStyle name="Normal 2 2 5 2 5 2 2" xfId="20958"/>
    <cellStyle name="Normal 2 2 5 2 5 3" xfId="20959"/>
    <cellStyle name="Normal 2 2 5 2 6" xfId="20960"/>
    <cellStyle name="Normal 2 2 5 2 6 2" xfId="20961"/>
    <cellStyle name="Normal 2 2 5 2 7" xfId="20962"/>
    <cellStyle name="Normal 2 2 5 3" xfId="20963"/>
    <cellStyle name="Normal 2 2 5 3 2" xfId="20964"/>
    <cellStyle name="Normal 2 2 5 3 2 2" xfId="20965"/>
    <cellStyle name="Normal 2 2 5 3 2 2 2" xfId="20966"/>
    <cellStyle name="Normal 2 2 5 3 2 2 2 2" xfId="20967"/>
    <cellStyle name="Normal 2 2 5 3 2 2 3" xfId="20968"/>
    <cellStyle name="Normal 2 2 5 3 2 3" xfId="20969"/>
    <cellStyle name="Normal 2 2 5 3 2 3 2" xfId="20970"/>
    <cellStyle name="Normal 2 2 5 3 2 3 2 2" xfId="20971"/>
    <cellStyle name="Normal 2 2 5 3 2 3 3" xfId="20972"/>
    <cellStyle name="Normal 2 2 5 3 2 4" xfId="20973"/>
    <cellStyle name="Normal 2 2 5 3 2 4 2" xfId="20974"/>
    <cellStyle name="Normal 2 2 5 3 2 5" xfId="20975"/>
    <cellStyle name="Normal 2 2 5 3 3" xfId="20976"/>
    <cellStyle name="Normal 2 2 5 3 3 2" xfId="20977"/>
    <cellStyle name="Normal 2 2 5 3 3 2 2" xfId="20978"/>
    <cellStyle name="Normal 2 2 5 3 3 3" xfId="20979"/>
    <cellStyle name="Normal 2 2 5 3 4" xfId="20980"/>
    <cellStyle name="Normal 2 2 5 3 4 2" xfId="20981"/>
    <cellStyle name="Normal 2 2 5 3 4 2 2" xfId="20982"/>
    <cellStyle name="Normal 2 2 5 3 4 3" xfId="20983"/>
    <cellStyle name="Normal 2 2 5 3 5" xfId="20984"/>
    <cellStyle name="Normal 2 2 5 3 5 2" xfId="20985"/>
    <cellStyle name="Normal 2 2 5 3 6" xfId="20986"/>
    <cellStyle name="Normal 2 2 5 4" xfId="20987"/>
    <cellStyle name="Normal 2 2 5 4 2" xfId="20988"/>
    <cellStyle name="Normal 2 2 5 4 2 2" xfId="20989"/>
    <cellStyle name="Normal 2 2 5 4 2 2 2" xfId="20990"/>
    <cellStyle name="Normal 2 2 5 4 2 3" xfId="20991"/>
    <cellStyle name="Normal 2 2 5 4 3" xfId="20992"/>
    <cellStyle name="Normal 2 2 5 4 3 2" xfId="20993"/>
    <cellStyle name="Normal 2 2 5 4 3 2 2" xfId="20994"/>
    <cellStyle name="Normal 2 2 5 4 3 3" xfId="20995"/>
    <cellStyle name="Normal 2 2 5 4 4" xfId="20996"/>
    <cellStyle name="Normal 2 2 5 4 4 2" xfId="20997"/>
    <cellStyle name="Normal 2 2 5 4 5" xfId="20998"/>
    <cellStyle name="Normal 2 2 5 5" xfId="20999"/>
    <cellStyle name="Normal 2 2 5 5 2" xfId="21000"/>
    <cellStyle name="Normal 2 2 5 5 2 2" xfId="21001"/>
    <cellStyle name="Normal 2 2 5 5 3" xfId="21002"/>
    <cellStyle name="Normal 2 2 5 6" xfId="21003"/>
    <cellStyle name="Normal 2 2 5 6 2" xfId="21004"/>
    <cellStyle name="Normal 2 2 5 6 2 2" xfId="21005"/>
    <cellStyle name="Normal 2 2 5 6 3" xfId="21006"/>
    <cellStyle name="Normal 2 2 5 7" xfId="21007"/>
    <cellStyle name="Normal 2 2 5 7 2" xfId="21008"/>
    <cellStyle name="Normal 2 2 5 8" xfId="21009"/>
    <cellStyle name="Normal 2 2 6" xfId="21010"/>
    <cellStyle name="Normal 2 2 6 2" xfId="21011"/>
    <cellStyle name="Normal 2 2 6 2 2" xfId="21012"/>
    <cellStyle name="Normal 2 2 6 2 2 2" xfId="21013"/>
    <cellStyle name="Normal 2 2 6 2 2 2 2" xfId="21014"/>
    <cellStyle name="Normal 2 2 6 2 2 2 2 2" xfId="21015"/>
    <cellStyle name="Normal 2 2 6 2 2 2 3" xfId="21016"/>
    <cellStyle name="Normal 2 2 6 2 2 3" xfId="21017"/>
    <cellStyle name="Normal 2 2 6 2 2 3 2" xfId="21018"/>
    <cellStyle name="Normal 2 2 6 2 2 3 2 2" xfId="21019"/>
    <cellStyle name="Normal 2 2 6 2 2 3 3" xfId="21020"/>
    <cellStyle name="Normal 2 2 6 2 2 4" xfId="21021"/>
    <cellStyle name="Normal 2 2 6 2 2 4 2" xfId="21022"/>
    <cellStyle name="Normal 2 2 6 2 2 5" xfId="21023"/>
    <cellStyle name="Normal 2 2 6 2 3" xfId="21024"/>
    <cellStyle name="Normal 2 2 6 2 3 2" xfId="21025"/>
    <cellStyle name="Normal 2 2 6 2 3 2 2" xfId="21026"/>
    <cellStyle name="Normal 2 2 6 2 3 3" xfId="21027"/>
    <cellStyle name="Normal 2 2 6 2 4" xfId="21028"/>
    <cellStyle name="Normal 2 2 6 2 4 2" xfId="21029"/>
    <cellStyle name="Normal 2 2 6 2 4 2 2" xfId="21030"/>
    <cellStyle name="Normal 2 2 6 2 4 3" xfId="21031"/>
    <cellStyle name="Normal 2 2 6 2 5" xfId="21032"/>
    <cellStyle name="Normal 2 2 6 2 5 2" xfId="21033"/>
    <cellStyle name="Normal 2 2 6 2 6" xfId="21034"/>
    <cellStyle name="Normal 2 2 6 3" xfId="21035"/>
    <cellStyle name="Normal 2 2 6 3 2" xfId="21036"/>
    <cellStyle name="Normal 2 2 6 3 2 2" xfId="21037"/>
    <cellStyle name="Normal 2 2 6 3 2 2 2" xfId="21038"/>
    <cellStyle name="Normal 2 2 6 3 2 3" xfId="21039"/>
    <cellStyle name="Normal 2 2 6 3 3" xfId="21040"/>
    <cellStyle name="Normal 2 2 6 3 3 2" xfId="21041"/>
    <cellStyle name="Normal 2 2 6 3 3 2 2" xfId="21042"/>
    <cellStyle name="Normal 2 2 6 3 3 3" xfId="21043"/>
    <cellStyle name="Normal 2 2 6 3 4" xfId="21044"/>
    <cellStyle name="Normal 2 2 6 3 4 2" xfId="21045"/>
    <cellStyle name="Normal 2 2 6 3 5" xfId="21046"/>
    <cellStyle name="Normal 2 2 6 4" xfId="21047"/>
    <cellStyle name="Normal 2 2 6 4 2" xfId="21048"/>
    <cellStyle name="Normal 2 2 6 4 2 2" xfId="21049"/>
    <cellStyle name="Normal 2 2 6 4 3" xfId="21050"/>
    <cellStyle name="Normal 2 2 6 5" xfId="21051"/>
    <cellStyle name="Normal 2 2 6 5 2" xfId="21052"/>
    <cellStyle name="Normal 2 2 6 5 2 2" xfId="21053"/>
    <cellStyle name="Normal 2 2 6 5 3" xfId="21054"/>
    <cellStyle name="Normal 2 2 6 6" xfId="21055"/>
    <cellStyle name="Normal 2 2 6 6 2" xfId="21056"/>
    <cellStyle name="Normal 2 2 6 7" xfId="21057"/>
    <cellStyle name="Normal 2 2 7" xfId="21058"/>
    <cellStyle name="Normal 2 2 7 2" xfId="21059"/>
    <cellStyle name="Normal 2 2 7 2 2" xfId="21060"/>
    <cellStyle name="Normal 2 2 7 2 2 2" xfId="21061"/>
    <cellStyle name="Normal 2 2 7 2 2 2 2" xfId="21062"/>
    <cellStyle name="Normal 2 2 7 2 2 3" xfId="21063"/>
    <cellStyle name="Normal 2 2 7 2 3" xfId="21064"/>
    <cellStyle name="Normal 2 2 7 2 3 2" xfId="21065"/>
    <cellStyle name="Normal 2 2 7 2 3 2 2" xfId="21066"/>
    <cellStyle name="Normal 2 2 7 2 3 3" xfId="21067"/>
    <cellStyle name="Normal 2 2 7 2 4" xfId="21068"/>
    <cellStyle name="Normal 2 2 7 2 4 2" xfId="21069"/>
    <cellStyle name="Normal 2 2 7 2 5" xfId="21070"/>
    <cellStyle name="Normal 2 2 7 3" xfId="21071"/>
    <cellStyle name="Normal 2 2 7 3 2" xfId="21072"/>
    <cellStyle name="Normal 2 2 7 3 2 2" xfId="21073"/>
    <cellStyle name="Normal 2 2 7 3 3" xfId="21074"/>
    <cellStyle name="Normal 2 2 7 4" xfId="21075"/>
    <cellStyle name="Normal 2 2 7 4 2" xfId="21076"/>
    <cellStyle name="Normal 2 2 7 4 2 2" xfId="21077"/>
    <cellStyle name="Normal 2 2 7 4 3" xfId="21078"/>
    <cellStyle name="Normal 2 2 7 5" xfId="21079"/>
    <cellStyle name="Normal 2 2 7 5 2" xfId="21080"/>
    <cellStyle name="Normal 2 2 7 6" xfId="21081"/>
    <cellStyle name="Normal 2 2 8" xfId="21082"/>
    <cellStyle name="Normal 2 2 8 2" xfId="21083"/>
    <cellStyle name="Normal 2 2 8 2 2" xfId="21084"/>
    <cellStyle name="Normal 2 2 8 2 2 2" xfId="21085"/>
    <cellStyle name="Normal 2 2 8 2 3" xfId="21086"/>
    <cellStyle name="Normal 2 2 8 3" xfId="21087"/>
    <cellStyle name="Normal 2 2 8 3 2" xfId="21088"/>
    <cellStyle name="Normal 2 2 8 3 2 2" xfId="21089"/>
    <cellStyle name="Normal 2 2 8 3 3" xfId="21090"/>
    <cellStyle name="Normal 2 2 8 4" xfId="21091"/>
    <cellStyle name="Normal 2 2 8 4 2" xfId="21092"/>
    <cellStyle name="Normal 2 2 8 5" xfId="21093"/>
    <cellStyle name="Normal 2 2 9" xfId="21094"/>
    <cellStyle name="Normal 2 2 9 2" xfId="21095"/>
    <cellStyle name="Normal 2 2 9 2 2" xfId="21096"/>
    <cellStyle name="Normal 2 2 9 3" xfId="21097"/>
    <cellStyle name="Normal 2 20" xfId="21098"/>
    <cellStyle name="Normal 2 20 10" xfId="21099"/>
    <cellStyle name="Normal 2 20 10 2" xfId="21100"/>
    <cellStyle name="Normal 2 20 11" xfId="21101"/>
    <cellStyle name="Normal 2 20 2" xfId="21102"/>
    <cellStyle name="Normal 2 20 2 10" xfId="21103"/>
    <cellStyle name="Normal 2 20 2 2" xfId="21104"/>
    <cellStyle name="Normal 2 20 2 2 2" xfId="21105"/>
    <cellStyle name="Normal 2 20 2 2 2 2" xfId="21106"/>
    <cellStyle name="Normal 2 20 2 2 2 2 2" xfId="21107"/>
    <cellStyle name="Normal 2 20 2 2 2 2 2 2" xfId="21108"/>
    <cellStyle name="Normal 2 20 2 2 2 2 2 2 2" xfId="21109"/>
    <cellStyle name="Normal 2 20 2 2 2 2 2 2 2 2" xfId="21110"/>
    <cellStyle name="Normal 2 20 2 2 2 2 2 2 3" xfId="21111"/>
    <cellStyle name="Normal 2 20 2 2 2 2 2 3" xfId="21112"/>
    <cellStyle name="Normal 2 20 2 2 2 2 2 3 2" xfId="21113"/>
    <cellStyle name="Normal 2 20 2 2 2 2 2 3 2 2" xfId="21114"/>
    <cellStyle name="Normal 2 20 2 2 2 2 2 3 3" xfId="21115"/>
    <cellStyle name="Normal 2 20 2 2 2 2 2 4" xfId="21116"/>
    <cellStyle name="Normal 2 20 2 2 2 2 2 4 2" xfId="21117"/>
    <cellStyle name="Normal 2 20 2 2 2 2 2 5" xfId="21118"/>
    <cellStyle name="Normal 2 20 2 2 2 2 3" xfId="21119"/>
    <cellStyle name="Normal 2 20 2 2 2 2 3 2" xfId="21120"/>
    <cellStyle name="Normal 2 20 2 2 2 2 3 2 2" xfId="21121"/>
    <cellStyle name="Normal 2 20 2 2 2 2 3 3" xfId="21122"/>
    <cellStyle name="Normal 2 20 2 2 2 2 4" xfId="21123"/>
    <cellStyle name="Normal 2 20 2 2 2 2 4 2" xfId="21124"/>
    <cellStyle name="Normal 2 20 2 2 2 2 4 2 2" xfId="21125"/>
    <cellStyle name="Normal 2 20 2 2 2 2 4 3" xfId="21126"/>
    <cellStyle name="Normal 2 20 2 2 2 2 5" xfId="21127"/>
    <cellStyle name="Normal 2 20 2 2 2 2 5 2" xfId="21128"/>
    <cellStyle name="Normal 2 20 2 2 2 2 6" xfId="21129"/>
    <cellStyle name="Normal 2 20 2 2 2 3" xfId="21130"/>
    <cellStyle name="Normal 2 20 2 2 2 3 2" xfId="21131"/>
    <cellStyle name="Normal 2 20 2 2 2 3 2 2" xfId="21132"/>
    <cellStyle name="Normal 2 20 2 2 2 3 2 2 2" xfId="21133"/>
    <cellStyle name="Normal 2 20 2 2 2 3 2 3" xfId="21134"/>
    <cellStyle name="Normal 2 20 2 2 2 3 3" xfId="21135"/>
    <cellStyle name="Normal 2 20 2 2 2 3 3 2" xfId="21136"/>
    <cellStyle name="Normal 2 20 2 2 2 3 3 2 2" xfId="21137"/>
    <cellStyle name="Normal 2 20 2 2 2 3 3 3" xfId="21138"/>
    <cellStyle name="Normal 2 20 2 2 2 3 4" xfId="21139"/>
    <cellStyle name="Normal 2 20 2 2 2 3 4 2" xfId="21140"/>
    <cellStyle name="Normal 2 20 2 2 2 3 5" xfId="21141"/>
    <cellStyle name="Normal 2 20 2 2 2 4" xfId="21142"/>
    <cellStyle name="Normal 2 20 2 2 2 4 2" xfId="21143"/>
    <cellStyle name="Normal 2 20 2 2 2 4 2 2" xfId="21144"/>
    <cellStyle name="Normal 2 20 2 2 2 4 3" xfId="21145"/>
    <cellStyle name="Normal 2 20 2 2 2 5" xfId="21146"/>
    <cellStyle name="Normal 2 20 2 2 2 5 2" xfId="21147"/>
    <cellStyle name="Normal 2 20 2 2 2 5 2 2" xfId="21148"/>
    <cellStyle name="Normal 2 20 2 2 2 5 3" xfId="21149"/>
    <cellStyle name="Normal 2 20 2 2 2 6" xfId="21150"/>
    <cellStyle name="Normal 2 20 2 2 2 6 2" xfId="21151"/>
    <cellStyle name="Normal 2 20 2 2 2 7" xfId="21152"/>
    <cellStyle name="Normal 2 20 2 2 3" xfId="21153"/>
    <cellStyle name="Normal 2 20 2 2 3 2" xfId="21154"/>
    <cellStyle name="Normal 2 20 2 2 3 2 2" xfId="21155"/>
    <cellStyle name="Normal 2 20 2 2 3 2 2 2" xfId="21156"/>
    <cellStyle name="Normal 2 20 2 2 3 2 2 2 2" xfId="21157"/>
    <cellStyle name="Normal 2 20 2 2 3 2 2 3" xfId="21158"/>
    <cellStyle name="Normal 2 20 2 2 3 2 3" xfId="21159"/>
    <cellStyle name="Normal 2 20 2 2 3 2 3 2" xfId="21160"/>
    <cellStyle name="Normal 2 20 2 2 3 2 3 2 2" xfId="21161"/>
    <cellStyle name="Normal 2 20 2 2 3 2 3 3" xfId="21162"/>
    <cellStyle name="Normal 2 20 2 2 3 2 4" xfId="21163"/>
    <cellStyle name="Normal 2 20 2 2 3 2 4 2" xfId="21164"/>
    <cellStyle name="Normal 2 20 2 2 3 2 5" xfId="21165"/>
    <cellStyle name="Normal 2 20 2 2 3 3" xfId="21166"/>
    <cellStyle name="Normal 2 20 2 2 3 3 2" xfId="21167"/>
    <cellStyle name="Normal 2 20 2 2 3 3 2 2" xfId="21168"/>
    <cellStyle name="Normal 2 20 2 2 3 3 3" xfId="21169"/>
    <cellStyle name="Normal 2 20 2 2 3 4" xfId="21170"/>
    <cellStyle name="Normal 2 20 2 2 3 4 2" xfId="21171"/>
    <cellStyle name="Normal 2 20 2 2 3 4 2 2" xfId="21172"/>
    <cellStyle name="Normal 2 20 2 2 3 4 3" xfId="21173"/>
    <cellStyle name="Normal 2 20 2 2 3 5" xfId="21174"/>
    <cellStyle name="Normal 2 20 2 2 3 5 2" xfId="21175"/>
    <cellStyle name="Normal 2 20 2 2 3 6" xfId="21176"/>
    <cellStyle name="Normal 2 20 2 2 4" xfId="21177"/>
    <cellStyle name="Normal 2 20 2 2 4 2" xfId="21178"/>
    <cellStyle name="Normal 2 20 2 2 4 2 2" xfId="21179"/>
    <cellStyle name="Normal 2 20 2 2 4 2 2 2" xfId="21180"/>
    <cellStyle name="Normal 2 20 2 2 4 2 3" xfId="21181"/>
    <cellStyle name="Normal 2 20 2 2 4 3" xfId="21182"/>
    <cellStyle name="Normal 2 20 2 2 4 3 2" xfId="21183"/>
    <cellStyle name="Normal 2 20 2 2 4 3 2 2" xfId="21184"/>
    <cellStyle name="Normal 2 20 2 2 4 3 3" xfId="21185"/>
    <cellStyle name="Normal 2 20 2 2 4 4" xfId="21186"/>
    <cellStyle name="Normal 2 20 2 2 4 4 2" xfId="21187"/>
    <cellStyle name="Normal 2 20 2 2 4 5" xfId="21188"/>
    <cellStyle name="Normal 2 20 2 2 5" xfId="21189"/>
    <cellStyle name="Normal 2 20 2 2 5 2" xfId="21190"/>
    <cellStyle name="Normal 2 20 2 2 5 2 2" xfId="21191"/>
    <cellStyle name="Normal 2 20 2 2 5 3" xfId="21192"/>
    <cellStyle name="Normal 2 20 2 2 6" xfId="21193"/>
    <cellStyle name="Normal 2 20 2 2 6 2" xfId="21194"/>
    <cellStyle name="Normal 2 20 2 2 6 2 2" xfId="21195"/>
    <cellStyle name="Normal 2 20 2 2 6 3" xfId="21196"/>
    <cellStyle name="Normal 2 20 2 2 7" xfId="21197"/>
    <cellStyle name="Normal 2 20 2 2 7 2" xfId="21198"/>
    <cellStyle name="Normal 2 20 2 2 8" xfId="21199"/>
    <cellStyle name="Normal 2 20 2 3" xfId="21200"/>
    <cellStyle name="Normal 2 20 2 3 2" xfId="21201"/>
    <cellStyle name="Normal 2 20 2 3 2 2" xfId="21202"/>
    <cellStyle name="Normal 2 20 2 3 2 2 2" xfId="21203"/>
    <cellStyle name="Normal 2 20 2 3 2 2 2 2" xfId="21204"/>
    <cellStyle name="Normal 2 20 2 3 2 2 2 2 2" xfId="21205"/>
    <cellStyle name="Normal 2 20 2 3 2 2 2 2 2 2" xfId="21206"/>
    <cellStyle name="Normal 2 20 2 3 2 2 2 2 3" xfId="21207"/>
    <cellStyle name="Normal 2 20 2 3 2 2 2 3" xfId="21208"/>
    <cellStyle name="Normal 2 20 2 3 2 2 2 3 2" xfId="21209"/>
    <cellStyle name="Normal 2 20 2 3 2 2 2 3 2 2" xfId="21210"/>
    <cellStyle name="Normal 2 20 2 3 2 2 2 3 3" xfId="21211"/>
    <cellStyle name="Normal 2 20 2 3 2 2 2 4" xfId="21212"/>
    <cellStyle name="Normal 2 20 2 3 2 2 2 4 2" xfId="21213"/>
    <cellStyle name="Normal 2 20 2 3 2 2 2 5" xfId="21214"/>
    <cellStyle name="Normal 2 20 2 3 2 2 3" xfId="21215"/>
    <cellStyle name="Normal 2 20 2 3 2 2 3 2" xfId="21216"/>
    <cellStyle name="Normal 2 20 2 3 2 2 3 2 2" xfId="21217"/>
    <cellStyle name="Normal 2 20 2 3 2 2 3 3" xfId="21218"/>
    <cellStyle name="Normal 2 20 2 3 2 2 4" xfId="21219"/>
    <cellStyle name="Normal 2 20 2 3 2 2 4 2" xfId="21220"/>
    <cellStyle name="Normal 2 20 2 3 2 2 4 2 2" xfId="21221"/>
    <cellStyle name="Normal 2 20 2 3 2 2 4 3" xfId="21222"/>
    <cellStyle name="Normal 2 20 2 3 2 2 5" xfId="21223"/>
    <cellStyle name="Normal 2 20 2 3 2 2 5 2" xfId="21224"/>
    <cellStyle name="Normal 2 20 2 3 2 2 6" xfId="21225"/>
    <cellStyle name="Normal 2 20 2 3 2 3" xfId="21226"/>
    <cellStyle name="Normal 2 20 2 3 2 3 2" xfId="21227"/>
    <cellStyle name="Normal 2 20 2 3 2 3 2 2" xfId="21228"/>
    <cellStyle name="Normal 2 20 2 3 2 3 2 2 2" xfId="21229"/>
    <cellStyle name="Normal 2 20 2 3 2 3 2 3" xfId="21230"/>
    <cellStyle name="Normal 2 20 2 3 2 3 3" xfId="21231"/>
    <cellStyle name="Normal 2 20 2 3 2 3 3 2" xfId="21232"/>
    <cellStyle name="Normal 2 20 2 3 2 3 3 2 2" xfId="21233"/>
    <cellStyle name="Normal 2 20 2 3 2 3 3 3" xfId="21234"/>
    <cellStyle name="Normal 2 20 2 3 2 3 4" xfId="21235"/>
    <cellStyle name="Normal 2 20 2 3 2 3 4 2" xfId="21236"/>
    <cellStyle name="Normal 2 20 2 3 2 3 5" xfId="21237"/>
    <cellStyle name="Normal 2 20 2 3 2 4" xfId="21238"/>
    <cellStyle name="Normal 2 20 2 3 2 4 2" xfId="21239"/>
    <cellStyle name="Normal 2 20 2 3 2 4 2 2" xfId="21240"/>
    <cellStyle name="Normal 2 20 2 3 2 4 3" xfId="21241"/>
    <cellStyle name="Normal 2 20 2 3 2 5" xfId="21242"/>
    <cellStyle name="Normal 2 20 2 3 2 5 2" xfId="21243"/>
    <cellStyle name="Normal 2 20 2 3 2 5 2 2" xfId="21244"/>
    <cellStyle name="Normal 2 20 2 3 2 5 3" xfId="21245"/>
    <cellStyle name="Normal 2 20 2 3 2 6" xfId="21246"/>
    <cellStyle name="Normal 2 20 2 3 2 6 2" xfId="21247"/>
    <cellStyle name="Normal 2 20 2 3 2 7" xfId="21248"/>
    <cellStyle name="Normal 2 20 2 3 3" xfId="21249"/>
    <cellStyle name="Normal 2 20 2 3 3 2" xfId="21250"/>
    <cellStyle name="Normal 2 20 2 3 3 2 2" xfId="21251"/>
    <cellStyle name="Normal 2 20 2 3 3 2 2 2" xfId="21252"/>
    <cellStyle name="Normal 2 20 2 3 3 2 2 2 2" xfId="21253"/>
    <cellStyle name="Normal 2 20 2 3 3 2 2 3" xfId="21254"/>
    <cellStyle name="Normal 2 20 2 3 3 2 3" xfId="21255"/>
    <cellStyle name="Normal 2 20 2 3 3 2 3 2" xfId="21256"/>
    <cellStyle name="Normal 2 20 2 3 3 2 3 2 2" xfId="21257"/>
    <cellStyle name="Normal 2 20 2 3 3 2 3 3" xfId="21258"/>
    <cellStyle name="Normal 2 20 2 3 3 2 4" xfId="21259"/>
    <cellStyle name="Normal 2 20 2 3 3 2 4 2" xfId="21260"/>
    <cellStyle name="Normal 2 20 2 3 3 2 5" xfId="21261"/>
    <cellStyle name="Normal 2 20 2 3 3 3" xfId="21262"/>
    <cellStyle name="Normal 2 20 2 3 3 3 2" xfId="21263"/>
    <cellStyle name="Normal 2 20 2 3 3 3 2 2" xfId="21264"/>
    <cellStyle name="Normal 2 20 2 3 3 3 3" xfId="21265"/>
    <cellStyle name="Normal 2 20 2 3 3 4" xfId="21266"/>
    <cellStyle name="Normal 2 20 2 3 3 4 2" xfId="21267"/>
    <cellStyle name="Normal 2 20 2 3 3 4 2 2" xfId="21268"/>
    <cellStyle name="Normal 2 20 2 3 3 4 3" xfId="21269"/>
    <cellStyle name="Normal 2 20 2 3 3 5" xfId="21270"/>
    <cellStyle name="Normal 2 20 2 3 3 5 2" xfId="21271"/>
    <cellStyle name="Normal 2 20 2 3 3 6" xfId="21272"/>
    <cellStyle name="Normal 2 20 2 3 4" xfId="21273"/>
    <cellStyle name="Normal 2 20 2 3 4 2" xfId="21274"/>
    <cellStyle name="Normal 2 20 2 3 4 2 2" xfId="21275"/>
    <cellStyle name="Normal 2 20 2 3 4 2 2 2" xfId="21276"/>
    <cellStyle name="Normal 2 20 2 3 4 2 3" xfId="21277"/>
    <cellStyle name="Normal 2 20 2 3 4 3" xfId="21278"/>
    <cellStyle name="Normal 2 20 2 3 4 3 2" xfId="21279"/>
    <cellStyle name="Normal 2 20 2 3 4 3 2 2" xfId="21280"/>
    <cellStyle name="Normal 2 20 2 3 4 3 3" xfId="21281"/>
    <cellStyle name="Normal 2 20 2 3 4 4" xfId="21282"/>
    <cellStyle name="Normal 2 20 2 3 4 4 2" xfId="21283"/>
    <cellStyle name="Normal 2 20 2 3 4 5" xfId="21284"/>
    <cellStyle name="Normal 2 20 2 3 5" xfId="21285"/>
    <cellStyle name="Normal 2 20 2 3 5 2" xfId="21286"/>
    <cellStyle name="Normal 2 20 2 3 5 2 2" xfId="21287"/>
    <cellStyle name="Normal 2 20 2 3 5 3" xfId="21288"/>
    <cellStyle name="Normal 2 20 2 3 6" xfId="21289"/>
    <cellStyle name="Normal 2 20 2 3 6 2" xfId="21290"/>
    <cellStyle name="Normal 2 20 2 3 6 2 2" xfId="21291"/>
    <cellStyle name="Normal 2 20 2 3 6 3" xfId="21292"/>
    <cellStyle name="Normal 2 20 2 3 7" xfId="21293"/>
    <cellStyle name="Normal 2 20 2 3 7 2" xfId="21294"/>
    <cellStyle name="Normal 2 20 2 3 8" xfId="21295"/>
    <cellStyle name="Normal 2 20 2 4" xfId="21296"/>
    <cellStyle name="Normal 2 20 2 4 2" xfId="21297"/>
    <cellStyle name="Normal 2 20 2 4 2 2" xfId="21298"/>
    <cellStyle name="Normal 2 20 2 4 2 2 2" xfId="21299"/>
    <cellStyle name="Normal 2 20 2 4 2 2 2 2" xfId="21300"/>
    <cellStyle name="Normal 2 20 2 4 2 2 2 2 2" xfId="21301"/>
    <cellStyle name="Normal 2 20 2 4 2 2 2 3" xfId="21302"/>
    <cellStyle name="Normal 2 20 2 4 2 2 3" xfId="21303"/>
    <cellStyle name="Normal 2 20 2 4 2 2 3 2" xfId="21304"/>
    <cellStyle name="Normal 2 20 2 4 2 2 3 2 2" xfId="21305"/>
    <cellStyle name="Normal 2 20 2 4 2 2 3 3" xfId="21306"/>
    <cellStyle name="Normal 2 20 2 4 2 2 4" xfId="21307"/>
    <cellStyle name="Normal 2 20 2 4 2 2 4 2" xfId="21308"/>
    <cellStyle name="Normal 2 20 2 4 2 2 5" xfId="21309"/>
    <cellStyle name="Normal 2 20 2 4 2 3" xfId="21310"/>
    <cellStyle name="Normal 2 20 2 4 2 3 2" xfId="21311"/>
    <cellStyle name="Normal 2 20 2 4 2 3 2 2" xfId="21312"/>
    <cellStyle name="Normal 2 20 2 4 2 3 3" xfId="21313"/>
    <cellStyle name="Normal 2 20 2 4 2 4" xfId="21314"/>
    <cellStyle name="Normal 2 20 2 4 2 4 2" xfId="21315"/>
    <cellStyle name="Normal 2 20 2 4 2 4 2 2" xfId="21316"/>
    <cellStyle name="Normal 2 20 2 4 2 4 3" xfId="21317"/>
    <cellStyle name="Normal 2 20 2 4 2 5" xfId="21318"/>
    <cellStyle name="Normal 2 20 2 4 2 5 2" xfId="21319"/>
    <cellStyle name="Normal 2 20 2 4 2 6" xfId="21320"/>
    <cellStyle name="Normal 2 20 2 4 3" xfId="21321"/>
    <cellStyle name="Normal 2 20 2 4 3 2" xfId="21322"/>
    <cellStyle name="Normal 2 20 2 4 3 2 2" xfId="21323"/>
    <cellStyle name="Normal 2 20 2 4 3 2 2 2" xfId="21324"/>
    <cellStyle name="Normal 2 20 2 4 3 2 3" xfId="21325"/>
    <cellStyle name="Normal 2 20 2 4 3 3" xfId="21326"/>
    <cellStyle name="Normal 2 20 2 4 3 3 2" xfId="21327"/>
    <cellStyle name="Normal 2 20 2 4 3 3 2 2" xfId="21328"/>
    <cellStyle name="Normal 2 20 2 4 3 3 3" xfId="21329"/>
    <cellStyle name="Normal 2 20 2 4 3 4" xfId="21330"/>
    <cellStyle name="Normal 2 20 2 4 3 4 2" xfId="21331"/>
    <cellStyle name="Normal 2 20 2 4 3 5" xfId="21332"/>
    <cellStyle name="Normal 2 20 2 4 4" xfId="21333"/>
    <cellStyle name="Normal 2 20 2 4 4 2" xfId="21334"/>
    <cellStyle name="Normal 2 20 2 4 4 2 2" xfId="21335"/>
    <cellStyle name="Normal 2 20 2 4 4 3" xfId="21336"/>
    <cellStyle name="Normal 2 20 2 4 5" xfId="21337"/>
    <cellStyle name="Normal 2 20 2 4 5 2" xfId="21338"/>
    <cellStyle name="Normal 2 20 2 4 5 2 2" xfId="21339"/>
    <cellStyle name="Normal 2 20 2 4 5 3" xfId="21340"/>
    <cellStyle name="Normal 2 20 2 4 6" xfId="21341"/>
    <cellStyle name="Normal 2 20 2 4 6 2" xfId="21342"/>
    <cellStyle name="Normal 2 20 2 4 7" xfId="21343"/>
    <cellStyle name="Normal 2 20 2 5" xfId="21344"/>
    <cellStyle name="Normal 2 20 2 5 2" xfId="21345"/>
    <cellStyle name="Normal 2 20 2 5 2 2" xfId="21346"/>
    <cellStyle name="Normal 2 20 2 5 2 2 2" xfId="21347"/>
    <cellStyle name="Normal 2 20 2 5 2 2 2 2" xfId="21348"/>
    <cellStyle name="Normal 2 20 2 5 2 2 3" xfId="21349"/>
    <cellStyle name="Normal 2 20 2 5 2 3" xfId="21350"/>
    <cellStyle name="Normal 2 20 2 5 2 3 2" xfId="21351"/>
    <cellStyle name="Normal 2 20 2 5 2 3 2 2" xfId="21352"/>
    <cellStyle name="Normal 2 20 2 5 2 3 3" xfId="21353"/>
    <cellStyle name="Normal 2 20 2 5 2 4" xfId="21354"/>
    <cellStyle name="Normal 2 20 2 5 2 4 2" xfId="21355"/>
    <cellStyle name="Normal 2 20 2 5 2 5" xfId="21356"/>
    <cellStyle name="Normal 2 20 2 5 3" xfId="21357"/>
    <cellStyle name="Normal 2 20 2 5 3 2" xfId="21358"/>
    <cellStyle name="Normal 2 20 2 5 3 2 2" xfId="21359"/>
    <cellStyle name="Normal 2 20 2 5 3 3" xfId="21360"/>
    <cellStyle name="Normal 2 20 2 5 4" xfId="21361"/>
    <cellStyle name="Normal 2 20 2 5 4 2" xfId="21362"/>
    <cellStyle name="Normal 2 20 2 5 4 2 2" xfId="21363"/>
    <cellStyle name="Normal 2 20 2 5 4 3" xfId="21364"/>
    <cellStyle name="Normal 2 20 2 5 5" xfId="21365"/>
    <cellStyle name="Normal 2 20 2 5 5 2" xfId="21366"/>
    <cellStyle name="Normal 2 20 2 5 6" xfId="21367"/>
    <cellStyle name="Normal 2 20 2 6" xfId="21368"/>
    <cellStyle name="Normal 2 20 2 6 2" xfId="21369"/>
    <cellStyle name="Normal 2 20 2 6 2 2" xfId="21370"/>
    <cellStyle name="Normal 2 20 2 6 2 2 2" xfId="21371"/>
    <cellStyle name="Normal 2 20 2 6 2 3" xfId="21372"/>
    <cellStyle name="Normal 2 20 2 6 3" xfId="21373"/>
    <cellStyle name="Normal 2 20 2 6 3 2" xfId="21374"/>
    <cellStyle name="Normal 2 20 2 6 3 2 2" xfId="21375"/>
    <cellStyle name="Normal 2 20 2 6 3 3" xfId="21376"/>
    <cellStyle name="Normal 2 20 2 6 4" xfId="21377"/>
    <cellStyle name="Normal 2 20 2 6 4 2" xfId="21378"/>
    <cellStyle name="Normal 2 20 2 6 5" xfId="21379"/>
    <cellStyle name="Normal 2 20 2 7" xfId="21380"/>
    <cellStyle name="Normal 2 20 2 7 2" xfId="21381"/>
    <cellStyle name="Normal 2 20 2 7 2 2" xfId="21382"/>
    <cellStyle name="Normal 2 20 2 7 3" xfId="21383"/>
    <cellStyle name="Normal 2 20 2 8" xfId="21384"/>
    <cellStyle name="Normal 2 20 2 8 2" xfId="21385"/>
    <cellStyle name="Normal 2 20 2 8 2 2" xfId="21386"/>
    <cellStyle name="Normal 2 20 2 8 3" xfId="21387"/>
    <cellStyle name="Normal 2 20 2 9" xfId="21388"/>
    <cellStyle name="Normal 2 20 2 9 2" xfId="21389"/>
    <cellStyle name="Normal 2 20 3" xfId="21390"/>
    <cellStyle name="Normal 2 20 3 2" xfId="21391"/>
    <cellStyle name="Normal 2 20 3 2 2" xfId="21392"/>
    <cellStyle name="Normal 2 20 3 2 2 2" xfId="21393"/>
    <cellStyle name="Normal 2 20 3 2 2 2 2" xfId="21394"/>
    <cellStyle name="Normal 2 20 3 2 2 2 2 2" xfId="21395"/>
    <cellStyle name="Normal 2 20 3 2 2 2 2 2 2" xfId="21396"/>
    <cellStyle name="Normal 2 20 3 2 2 2 2 3" xfId="21397"/>
    <cellStyle name="Normal 2 20 3 2 2 2 3" xfId="21398"/>
    <cellStyle name="Normal 2 20 3 2 2 2 3 2" xfId="21399"/>
    <cellStyle name="Normal 2 20 3 2 2 2 3 2 2" xfId="21400"/>
    <cellStyle name="Normal 2 20 3 2 2 2 3 3" xfId="21401"/>
    <cellStyle name="Normal 2 20 3 2 2 2 4" xfId="21402"/>
    <cellStyle name="Normal 2 20 3 2 2 2 4 2" xfId="21403"/>
    <cellStyle name="Normal 2 20 3 2 2 2 5" xfId="21404"/>
    <cellStyle name="Normal 2 20 3 2 2 3" xfId="21405"/>
    <cellStyle name="Normal 2 20 3 2 2 3 2" xfId="21406"/>
    <cellStyle name="Normal 2 20 3 2 2 3 2 2" xfId="21407"/>
    <cellStyle name="Normal 2 20 3 2 2 3 3" xfId="21408"/>
    <cellStyle name="Normal 2 20 3 2 2 4" xfId="21409"/>
    <cellStyle name="Normal 2 20 3 2 2 4 2" xfId="21410"/>
    <cellStyle name="Normal 2 20 3 2 2 4 2 2" xfId="21411"/>
    <cellStyle name="Normal 2 20 3 2 2 4 3" xfId="21412"/>
    <cellStyle name="Normal 2 20 3 2 2 5" xfId="21413"/>
    <cellStyle name="Normal 2 20 3 2 2 5 2" xfId="21414"/>
    <cellStyle name="Normal 2 20 3 2 2 6" xfId="21415"/>
    <cellStyle name="Normal 2 20 3 2 3" xfId="21416"/>
    <cellStyle name="Normal 2 20 3 2 3 2" xfId="21417"/>
    <cellStyle name="Normal 2 20 3 2 3 2 2" xfId="21418"/>
    <cellStyle name="Normal 2 20 3 2 3 2 2 2" xfId="21419"/>
    <cellStyle name="Normal 2 20 3 2 3 2 3" xfId="21420"/>
    <cellStyle name="Normal 2 20 3 2 3 3" xfId="21421"/>
    <cellStyle name="Normal 2 20 3 2 3 3 2" xfId="21422"/>
    <cellStyle name="Normal 2 20 3 2 3 3 2 2" xfId="21423"/>
    <cellStyle name="Normal 2 20 3 2 3 3 3" xfId="21424"/>
    <cellStyle name="Normal 2 20 3 2 3 4" xfId="21425"/>
    <cellStyle name="Normal 2 20 3 2 3 4 2" xfId="21426"/>
    <cellStyle name="Normal 2 20 3 2 3 5" xfId="21427"/>
    <cellStyle name="Normal 2 20 3 2 4" xfId="21428"/>
    <cellStyle name="Normal 2 20 3 2 4 2" xfId="21429"/>
    <cellStyle name="Normal 2 20 3 2 4 2 2" xfId="21430"/>
    <cellStyle name="Normal 2 20 3 2 4 3" xfId="21431"/>
    <cellStyle name="Normal 2 20 3 2 5" xfId="21432"/>
    <cellStyle name="Normal 2 20 3 2 5 2" xfId="21433"/>
    <cellStyle name="Normal 2 20 3 2 5 2 2" xfId="21434"/>
    <cellStyle name="Normal 2 20 3 2 5 3" xfId="21435"/>
    <cellStyle name="Normal 2 20 3 2 6" xfId="21436"/>
    <cellStyle name="Normal 2 20 3 2 6 2" xfId="21437"/>
    <cellStyle name="Normal 2 20 3 2 7" xfId="21438"/>
    <cellStyle name="Normal 2 20 3 3" xfId="21439"/>
    <cellStyle name="Normal 2 20 3 3 2" xfId="21440"/>
    <cellStyle name="Normal 2 20 3 3 2 2" xfId="21441"/>
    <cellStyle name="Normal 2 20 3 3 2 2 2" xfId="21442"/>
    <cellStyle name="Normal 2 20 3 3 2 2 2 2" xfId="21443"/>
    <cellStyle name="Normal 2 20 3 3 2 2 3" xfId="21444"/>
    <cellStyle name="Normal 2 20 3 3 2 3" xfId="21445"/>
    <cellStyle name="Normal 2 20 3 3 2 3 2" xfId="21446"/>
    <cellStyle name="Normal 2 20 3 3 2 3 2 2" xfId="21447"/>
    <cellStyle name="Normal 2 20 3 3 2 3 3" xfId="21448"/>
    <cellStyle name="Normal 2 20 3 3 2 4" xfId="21449"/>
    <cellStyle name="Normal 2 20 3 3 2 4 2" xfId="21450"/>
    <cellStyle name="Normal 2 20 3 3 2 5" xfId="21451"/>
    <cellStyle name="Normal 2 20 3 3 3" xfId="21452"/>
    <cellStyle name="Normal 2 20 3 3 3 2" xfId="21453"/>
    <cellStyle name="Normal 2 20 3 3 3 2 2" xfId="21454"/>
    <cellStyle name="Normal 2 20 3 3 3 3" xfId="21455"/>
    <cellStyle name="Normal 2 20 3 3 4" xfId="21456"/>
    <cellStyle name="Normal 2 20 3 3 4 2" xfId="21457"/>
    <cellStyle name="Normal 2 20 3 3 4 2 2" xfId="21458"/>
    <cellStyle name="Normal 2 20 3 3 4 3" xfId="21459"/>
    <cellStyle name="Normal 2 20 3 3 5" xfId="21460"/>
    <cellStyle name="Normal 2 20 3 3 5 2" xfId="21461"/>
    <cellStyle name="Normal 2 20 3 3 6" xfId="21462"/>
    <cellStyle name="Normal 2 20 3 4" xfId="21463"/>
    <cellStyle name="Normal 2 20 3 4 2" xfId="21464"/>
    <cellStyle name="Normal 2 20 3 4 2 2" xfId="21465"/>
    <cellStyle name="Normal 2 20 3 4 2 2 2" xfId="21466"/>
    <cellStyle name="Normal 2 20 3 4 2 3" xfId="21467"/>
    <cellStyle name="Normal 2 20 3 4 3" xfId="21468"/>
    <cellStyle name="Normal 2 20 3 4 3 2" xfId="21469"/>
    <cellStyle name="Normal 2 20 3 4 3 2 2" xfId="21470"/>
    <cellStyle name="Normal 2 20 3 4 3 3" xfId="21471"/>
    <cellStyle name="Normal 2 20 3 4 4" xfId="21472"/>
    <cellStyle name="Normal 2 20 3 4 4 2" xfId="21473"/>
    <cellStyle name="Normal 2 20 3 4 5" xfId="21474"/>
    <cellStyle name="Normal 2 20 3 5" xfId="21475"/>
    <cellStyle name="Normal 2 20 3 5 2" xfId="21476"/>
    <cellStyle name="Normal 2 20 3 5 2 2" xfId="21477"/>
    <cellStyle name="Normal 2 20 3 5 3" xfId="21478"/>
    <cellStyle name="Normal 2 20 3 6" xfId="21479"/>
    <cellStyle name="Normal 2 20 3 6 2" xfId="21480"/>
    <cellStyle name="Normal 2 20 3 6 2 2" xfId="21481"/>
    <cellStyle name="Normal 2 20 3 6 3" xfId="21482"/>
    <cellStyle name="Normal 2 20 3 7" xfId="21483"/>
    <cellStyle name="Normal 2 20 3 7 2" xfId="21484"/>
    <cellStyle name="Normal 2 20 3 8" xfId="21485"/>
    <cellStyle name="Normal 2 20 4" xfId="21486"/>
    <cellStyle name="Normal 2 20 4 2" xfId="21487"/>
    <cellStyle name="Normal 2 20 4 2 2" xfId="21488"/>
    <cellStyle name="Normal 2 20 4 2 2 2" xfId="21489"/>
    <cellStyle name="Normal 2 20 4 2 2 2 2" xfId="21490"/>
    <cellStyle name="Normal 2 20 4 2 2 2 2 2" xfId="21491"/>
    <cellStyle name="Normal 2 20 4 2 2 2 2 2 2" xfId="21492"/>
    <cellStyle name="Normal 2 20 4 2 2 2 2 3" xfId="21493"/>
    <cellStyle name="Normal 2 20 4 2 2 2 3" xfId="21494"/>
    <cellStyle name="Normal 2 20 4 2 2 2 3 2" xfId="21495"/>
    <cellStyle name="Normal 2 20 4 2 2 2 3 2 2" xfId="21496"/>
    <cellStyle name="Normal 2 20 4 2 2 2 3 3" xfId="21497"/>
    <cellStyle name="Normal 2 20 4 2 2 2 4" xfId="21498"/>
    <cellStyle name="Normal 2 20 4 2 2 2 4 2" xfId="21499"/>
    <cellStyle name="Normal 2 20 4 2 2 2 5" xfId="21500"/>
    <cellStyle name="Normal 2 20 4 2 2 3" xfId="21501"/>
    <cellStyle name="Normal 2 20 4 2 2 3 2" xfId="21502"/>
    <cellStyle name="Normal 2 20 4 2 2 3 2 2" xfId="21503"/>
    <cellStyle name="Normal 2 20 4 2 2 3 3" xfId="21504"/>
    <cellStyle name="Normal 2 20 4 2 2 4" xfId="21505"/>
    <cellStyle name="Normal 2 20 4 2 2 4 2" xfId="21506"/>
    <cellStyle name="Normal 2 20 4 2 2 4 2 2" xfId="21507"/>
    <cellStyle name="Normal 2 20 4 2 2 4 3" xfId="21508"/>
    <cellStyle name="Normal 2 20 4 2 2 5" xfId="21509"/>
    <cellStyle name="Normal 2 20 4 2 2 5 2" xfId="21510"/>
    <cellStyle name="Normal 2 20 4 2 2 6" xfId="21511"/>
    <cellStyle name="Normal 2 20 4 2 3" xfId="21512"/>
    <cellStyle name="Normal 2 20 4 2 3 2" xfId="21513"/>
    <cellStyle name="Normal 2 20 4 2 3 2 2" xfId="21514"/>
    <cellStyle name="Normal 2 20 4 2 3 2 2 2" xfId="21515"/>
    <cellStyle name="Normal 2 20 4 2 3 2 3" xfId="21516"/>
    <cellStyle name="Normal 2 20 4 2 3 3" xfId="21517"/>
    <cellStyle name="Normal 2 20 4 2 3 3 2" xfId="21518"/>
    <cellStyle name="Normal 2 20 4 2 3 3 2 2" xfId="21519"/>
    <cellStyle name="Normal 2 20 4 2 3 3 3" xfId="21520"/>
    <cellStyle name="Normal 2 20 4 2 3 4" xfId="21521"/>
    <cellStyle name="Normal 2 20 4 2 3 4 2" xfId="21522"/>
    <cellStyle name="Normal 2 20 4 2 3 5" xfId="21523"/>
    <cellStyle name="Normal 2 20 4 2 4" xfId="21524"/>
    <cellStyle name="Normal 2 20 4 2 4 2" xfId="21525"/>
    <cellStyle name="Normal 2 20 4 2 4 2 2" xfId="21526"/>
    <cellStyle name="Normal 2 20 4 2 4 3" xfId="21527"/>
    <cellStyle name="Normal 2 20 4 2 5" xfId="21528"/>
    <cellStyle name="Normal 2 20 4 2 5 2" xfId="21529"/>
    <cellStyle name="Normal 2 20 4 2 5 2 2" xfId="21530"/>
    <cellStyle name="Normal 2 20 4 2 5 3" xfId="21531"/>
    <cellStyle name="Normal 2 20 4 2 6" xfId="21532"/>
    <cellStyle name="Normal 2 20 4 2 6 2" xfId="21533"/>
    <cellStyle name="Normal 2 20 4 2 7" xfId="21534"/>
    <cellStyle name="Normal 2 20 4 3" xfId="21535"/>
    <cellStyle name="Normal 2 20 4 3 2" xfId="21536"/>
    <cellStyle name="Normal 2 20 4 3 2 2" xfId="21537"/>
    <cellStyle name="Normal 2 20 4 3 2 2 2" xfId="21538"/>
    <cellStyle name="Normal 2 20 4 3 2 2 2 2" xfId="21539"/>
    <cellStyle name="Normal 2 20 4 3 2 2 3" xfId="21540"/>
    <cellStyle name="Normal 2 20 4 3 2 3" xfId="21541"/>
    <cellStyle name="Normal 2 20 4 3 2 3 2" xfId="21542"/>
    <cellStyle name="Normal 2 20 4 3 2 3 2 2" xfId="21543"/>
    <cellStyle name="Normal 2 20 4 3 2 3 3" xfId="21544"/>
    <cellStyle name="Normal 2 20 4 3 2 4" xfId="21545"/>
    <cellStyle name="Normal 2 20 4 3 2 4 2" xfId="21546"/>
    <cellStyle name="Normal 2 20 4 3 2 5" xfId="21547"/>
    <cellStyle name="Normal 2 20 4 3 3" xfId="21548"/>
    <cellStyle name="Normal 2 20 4 3 3 2" xfId="21549"/>
    <cellStyle name="Normal 2 20 4 3 3 2 2" xfId="21550"/>
    <cellStyle name="Normal 2 20 4 3 3 3" xfId="21551"/>
    <cellStyle name="Normal 2 20 4 3 4" xfId="21552"/>
    <cellStyle name="Normal 2 20 4 3 4 2" xfId="21553"/>
    <cellStyle name="Normal 2 20 4 3 4 2 2" xfId="21554"/>
    <cellStyle name="Normal 2 20 4 3 4 3" xfId="21555"/>
    <cellStyle name="Normal 2 20 4 3 5" xfId="21556"/>
    <cellStyle name="Normal 2 20 4 3 5 2" xfId="21557"/>
    <cellStyle name="Normal 2 20 4 3 6" xfId="21558"/>
    <cellStyle name="Normal 2 20 4 4" xfId="21559"/>
    <cellStyle name="Normal 2 20 4 4 2" xfId="21560"/>
    <cellStyle name="Normal 2 20 4 4 2 2" xfId="21561"/>
    <cellStyle name="Normal 2 20 4 4 2 2 2" xfId="21562"/>
    <cellStyle name="Normal 2 20 4 4 2 3" xfId="21563"/>
    <cellStyle name="Normal 2 20 4 4 3" xfId="21564"/>
    <cellStyle name="Normal 2 20 4 4 3 2" xfId="21565"/>
    <cellStyle name="Normal 2 20 4 4 3 2 2" xfId="21566"/>
    <cellStyle name="Normal 2 20 4 4 3 3" xfId="21567"/>
    <cellStyle name="Normal 2 20 4 4 4" xfId="21568"/>
    <cellStyle name="Normal 2 20 4 4 4 2" xfId="21569"/>
    <cellStyle name="Normal 2 20 4 4 5" xfId="21570"/>
    <cellStyle name="Normal 2 20 4 5" xfId="21571"/>
    <cellStyle name="Normal 2 20 4 5 2" xfId="21572"/>
    <cellStyle name="Normal 2 20 4 5 2 2" xfId="21573"/>
    <cellStyle name="Normal 2 20 4 5 3" xfId="21574"/>
    <cellStyle name="Normal 2 20 4 6" xfId="21575"/>
    <cellStyle name="Normal 2 20 4 6 2" xfId="21576"/>
    <cellStyle name="Normal 2 20 4 6 2 2" xfId="21577"/>
    <cellStyle name="Normal 2 20 4 6 3" xfId="21578"/>
    <cellStyle name="Normal 2 20 4 7" xfId="21579"/>
    <cellStyle name="Normal 2 20 4 7 2" xfId="21580"/>
    <cellStyle name="Normal 2 20 4 8" xfId="21581"/>
    <cellStyle name="Normal 2 20 5" xfId="21582"/>
    <cellStyle name="Normal 2 20 5 2" xfId="21583"/>
    <cellStyle name="Normal 2 20 5 2 2" xfId="21584"/>
    <cellStyle name="Normal 2 20 5 2 2 2" xfId="21585"/>
    <cellStyle name="Normal 2 20 5 2 2 2 2" xfId="21586"/>
    <cellStyle name="Normal 2 20 5 2 2 2 2 2" xfId="21587"/>
    <cellStyle name="Normal 2 20 5 2 2 2 3" xfId="21588"/>
    <cellStyle name="Normal 2 20 5 2 2 3" xfId="21589"/>
    <cellStyle name="Normal 2 20 5 2 2 3 2" xfId="21590"/>
    <cellStyle name="Normal 2 20 5 2 2 3 2 2" xfId="21591"/>
    <cellStyle name="Normal 2 20 5 2 2 3 3" xfId="21592"/>
    <cellStyle name="Normal 2 20 5 2 2 4" xfId="21593"/>
    <cellStyle name="Normal 2 20 5 2 2 4 2" xfId="21594"/>
    <cellStyle name="Normal 2 20 5 2 2 5" xfId="21595"/>
    <cellStyle name="Normal 2 20 5 2 3" xfId="21596"/>
    <cellStyle name="Normal 2 20 5 2 3 2" xfId="21597"/>
    <cellStyle name="Normal 2 20 5 2 3 2 2" xfId="21598"/>
    <cellStyle name="Normal 2 20 5 2 3 3" xfId="21599"/>
    <cellStyle name="Normal 2 20 5 2 4" xfId="21600"/>
    <cellStyle name="Normal 2 20 5 2 4 2" xfId="21601"/>
    <cellStyle name="Normal 2 20 5 2 4 2 2" xfId="21602"/>
    <cellStyle name="Normal 2 20 5 2 4 3" xfId="21603"/>
    <cellStyle name="Normal 2 20 5 2 5" xfId="21604"/>
    <cellStyle name="Normal 2 20 5 2 5 2" xfId="21605"/>
    <cellStyle name="Normal 2 20 5 2 6" xfId="21606"/>
    <cellStyle name="Normal 2 20 5 3" xfId="21607"/>
    <cellStyle name="Normal 2 20 5 3 2" xfId="21608"/>
    <cellStyle name="Normal 2 20 5 3 2 2" xfId="21609"/>
    <cellStyle name="Normal 2 20 5 3 2 2 2" xfId="21610"/>
    <cellStyle name="Normal 2 20 5 3 2 3" xfId="21611"/>
    <cellStyle name="Normal 2 20 5 3 3" xfId="21612"/>
    <cellStyle name="Normal 2 20 5 3 3 2" xfId="21613"/>
    <cellStyle name="Normal 2 20 5 3 3 2 2" xfId="21614"/>
    <cellStyle name="Normal 2 20 5 3 3 3" xfId="21615"/>
    <cellStyle name="Normal 2 20 5 3 4" xfId="21616"/>
    <cellStyle name="Normal 2 20 5 3 4 2" xfId="21617"/>
    <cellStyle name="Normal 2 20 5 3 5" xfId="21618"/>
    <cellStyle name="Normal 2 20 5 4" xfId="21619"/>
    <cellStyle name="Normal 2 20 5 4 2" xfId="21620"/>
    <cellStyle name="Normal 2 20 5 4 2 2" xfId="21621"/>
    <cellStyle name="Normal 2 20 5 4 3" xfId="21622"/>
    <cellStyle name="Normal 2 20 5 5" xfId="21623"/>
    <cellStyle name="Normal 2 20 5 5 2" xfId="21624"/>
    <cellStyle name="Normal 2 20 5 5 2 2" xfId="21625"/>
    <cellStyle name="Normal 2 20 5 5 3" xfId="21626"/>
    <cellStyle name="Normal 2 20 5 6" xfId="21627"/>
    <cellStyle name="Normal 2 20 5 6 2" xfId="21628"/>
    <cellStyle name="Normal 2 20 5 7" xfId="21629"/>
    <cellStyle name="Normal 2 20 6" xfId="21630"/>
    <cellStyle name="Normal 2 20 6 2" xfId="21631"/>
    <cellStyle name="Normal 2 20 6 2 2" xfId="21632"/>
    <cellStyle name="Normal 2 20 6 2 2 2" xfId="21633"/>
    <cellStyle name="Normal 2 20 6 2 2 2 2" xfId="21634"/>
    <cellStyle name="Normal 2 20 6 2 2 3" xfId="21635"/>
    <cellStyle name="Normal 2 20 6 2 3" xfId="21636"/>
    <cellStyle name="Normal 2 20 6 2 3 2" xfId="21637"/>
    <cellStyle name="Normal 2 20 6 2 3 2 2" xfId="21638"/>
    <cellStyle name="Normal 2 20 6 2 3 3" xfId="21639"/>
    <cellStyle name="Normal 2 20 6 2 4" xfId="21640"/>
    <cellStyle name="Normal 2 20 6 2 4 2" xfId="21641"/>
    <cellStyle name="Normal 2 20 6 2 5" xfId="21642"/>
    <cellStyle name="Normal 2 20 6 3" xfId="21643"/>
    <cellStyle name="Normal 2 20 6 3 2" xfId="21644"/>
    <cellStyle name="Normal 2 20 6 3 2 2" xfId="21645"/>
    <cellStyle name="Normal 2 20 6 3 3" xfId="21646"/>
    <cellStyle name="Normal 2 20 6 4" xfId="21647"/>
    <cellStyle name="Normal 2 20 6 4 2" xfId="21648"/>
    <cellStyle name="Normal 2 20 6 4 2 2" xfId="21649"/>
    <cellStyle name="Normal 2 20 6 4 3" xfId="21650"/>
    <cellStyle name="Normal 2 20 6 5" xfId="21651"/>
    <cellStyle name="Normal 2 20 6 5 2" xfId="21652"/>
    <cellStyle name="Normal 2 20 6 6" xfId="21653"/>
    <cellStyle name="Normal 2 20 7" xfId="21654"/>
    <cellStyle name="Normal 2 20 7 2" xfId="21655"/>
    <cellStyle name="Normal 2 20 7 2 2" xfId="21656"/>
    <cellStyle name="Normal 2 20 7 2 2 2" xfId="21657"/>
    <cellStyle name="Normal 2 20 7 2 3" xfId="21658"/>
    <cellStyle name="Normal 2 20 7 3" xfId="21659"/>
    <cellStyle name="Normal 2 20 7 3 2" xfId="21660"/>
    <cellStyle name="Normal 2 20 7 3 2 2" xfId="21661"/>
    <cellStyle name="Normal 2 20 7 3 3" xfId="21662"/>
    <cellStyle name="Normal 2 20 7 4" xfId="21663"/>
    <cellStyle name="Normal 2 20 7 4 2" xfId="21664"/>
    <cellStyle name="Normal 2 20 7 5" xfId="21665"/>
    <cellStyle name="Normal 2 20 8" xfId="21666"/>
    <cellStyle name="Normal 2 20 8 2" xfId="21667"/>
    <cellStyle name="Normal 2 20 8 2 2" xfId="21668"/>
    <cellStyle name="Normal 2 20 8 3" xfId="21669"/>
    <cellStyle name="Normal 2 20 9" xfId="21670"/>
    <cellStyle name="Normal 2 20 9 2" xfId="21671"/>
    <cellStyle name="Normal 2 20 9 2 2" xfId="21672"/>
    <cellStyle name="Normal 2 20 9 3" xfId="21673"/>
    <cellStyle name="Normal 2 21" xfId="21674"/>
    <cellStyle name="Normal 2 21 10" xfId="21675"/>
    <cellStyle name="Normal 2 21 10 2" xfId="21676"/>
    <cellStyle name="Normal 2 21 11" xfId="21677"/>
    <cellStyle name="Normal 2 21 2" xfId="21678"/>
    <cellStyle name="Normal 2 21 2 10" xfId="21679"/>
    <cellStyle name="Normal 2 21 2 2" xfId="21680"/>
    <cellStyle name="Normal 2 21 2 2 2" xfId="21681"/>
    <cellStyle name="Normal 2 21 2 2 2 2" xfId="21682"/>
    <cellStyle name="Normal 2 21 2 2 2 2 2" xfId="21683"/>
    <cellStyle name="Normal 2 21 2 2 2 2 2 2" xfId="21684"/>
    <cellStyle name="Normal 2 21 2 2 2 2 2 2 2" xfId="21685"/>
    <cellStyle name="Normal 2 21 2 2 2 2 2 2 2 2" xfId="21686"/>
    <cellStyle name="Normal 2 21 2 2 2 2 2 2 3" xfId="21687"/>
    <cellStyle name="Normal 2 21 2 2 2 2 2 3" xfId="21688"/>
    <cellStyle name="Normal 2 21 2 2 2 2 2 3 2" xfId="21689"/>
    <cellStyle name="Normal 2 21 2 2 2 2 2 3 2 2" xfId="21690"/>
    <cellStyle name="Normal 2 21 2 2 2 2 2 3 3" xfId="21691"/>
    <cellStyle name="Normal 2 21 2 2 2 2 2 4" xfId="21692"/>
    <cellStyle name="Normal 2 21 2 2 2 2 2 4 2" xfId="21693"/>
    <cellStyle name="Normal 2 21 2 2 2 2 2 5" xfId="21694"/>
    <cellStyle name="Normal 2 21 2 2 2 2 3" xfId="21695"/>
    <cellStyle name="Normal 2 21 2 2 2 2 3 2" xfId="21696"/>
    <cellStyle name="Normal 2 21 2 2 2 2 3 2 2" xfId="21697"/>
    <cellStyle name="Normal 2 21 2 2 2 2 3 3" xfId="21698"/>
    <cellStyle name="Normal 2 21 2 2 2 2 4" xfId="21699"/>
    <cellStyle name="Normal 2 21 2 2 2 2 4 2" xfId="21700"/>
    <cellStyle name="Normal 2 21 2 2 2 2 4 2 2" xfId="21701"/>
    <cellStyle name="Normal 2 21 2 2 2 2 4 3" xfId="21702"/>
    <cellStyle name="Normal 2 21 2 2 2 2 5" xfId="21703"/>
    <cellStyle name="Normal 2 21 2 2 2 2 5 2" xfId="21704"/>
    <cellStyle name="Normal 2 21 2 2 2 2 6" xfId="21705"/>
    <cellStyle name="Normal 2 21 2 2 2 3" xfId="21706"/>
    <cellStyle name="Normal 2 21 2 2 2 3 2" xfId="21707"/>
    <cellStyle name="Normal 2 21 2 2 2 3 2 2" xfId="21708"/>
    <cellStyle name="Normal 2 21 2 2 2 3 2 2 2" xfId="21709"/>
    <cellStyle name="Normal 2 21 2 2 2 3 2 3" xfId="21710"/>
    <cellStyle name="Normal 2 21 2 2 2 3 3" xfId="21711"/>
    <cellStyle name="Normal 2 21 2 2 2 3 3 2" xfId="21712"/>
    <cellStyle name="Normal 2 21 2 2 2 3 3 2 2" xfId="21713"/>
    <cellStyle name="Normal 2 21 2 2 2 3 3 3" xfId="21714"/>
    <cellStyle name="Normal 2 21 2 2 2 3 4" xfId="21715"/>
    <cellStyle name="Normal 2 21 2 2 2 3 4 2" xfId="21716"/>
    <cellStyle name="Normal 2 21 2 2 2 3 5" xfId="21717"/>
    <cellStyle name="Normal 2 21 2 2 2 4" xfId="21718"/>
    <cellStyle name="Normal 2 21 2 2 2 4 2" xfId="21719"/>
    <cellStyle name="Normal 2 21 2 2 2 4 2 2" xfId="21720"/>
    <cellStyle name="Normal 2 21 2 2 2 4 3" xfId="21721"/>
    <cellStyle name="Normal 2 21 2 2 2 5" xfId="21722"/>
    <cellStyle name="Normal 2 21 2 2 2 5 2" xfId="21723"/>
    <cellStyle name="Normal 2 21 2 2 2 5 2 2" xfId="21724"/>
    <cellStyle name="Normal 2 21 2 2 2 5 3" xfId="21725"/>
    <cellStyle name="Normal 2 21 2 2 2 6" xfId="21726"/>
    <cellStyle name="Normal 2 21 2 2 2 6 2" xfId="21727"/>
    <cellStyle name="Normal 2 21 2 2 2 7" xfId="21728"/>
    <cellStyle name="Normal 2 21 2 2 3" xfId="21729"/>
    <cellStyle name="Normal 2 21 2 2 3 2" xfId="21730"/>
    <cellStyle name="Normal 2 21 2 2 3 2 2" xfId="21731"/>
    <cellStyle name="Normal 2 21 2 2 3 2 2 2" xfId="21732"/>
    <cellStyle name="Normal 2 21 2 2 3 2 2 2 2" xfId="21733"/>
    <cellStyle name="Normal 2 21 2 2 3 2 2 3" xfId="21734"/>
    <cellStyle name="Normal 2 21 2 2 3 2 3" xfId="21735"/>
    <cellStyle name="Normal 2 21 2 2 3 2 3 2" xfId="21736"/>
    <cellStyle name="Normal 2 21 2 2 3 2 3 2 2" xfId="21737"/>
    <cellStyle name="Normal 2 21 2 2 3 2 3 3" xfId="21738"/>
    <cellStyle name="Normal 2 21 2 2 3 2 4" xfId="21739"/>
    <cellStyle name="Normal 2 21 2 2 3 2 4 2" xfId="21740"/>
    <cellStyle name="Normal 2 21 2 2 3 2 5" xfId="21741"/>
    <cellStyle name="Normal 2 21 2 2 3 3" xfId="21742"/>
    <cellStyle name="Normal 2 21 2 2 3 3 2" xfId="21743"/>
    <cellStyle name="Normal 2 21 2 2 3 3 2 2" xfId="21744"/>
    <cellStyle name="Normal 2 21 2 2 3 3 3" xfId="21745"/>
    <cellStyle name="Normal 2 21 2 2 3 4" xfId="21746"/>
    <cellStyle name="Normal 2 21 2 2 3 4 2" xfId="21747"/>
    <cellStyle name="Normal 2 21 2 2 3 4 2 2" xfId="21748"/>
    <cellStyle name="Normal 2 21 2 2 3 4 3" xfId="21749"/>
    <cellStyle name="Normal 2 21 2 2 3 5" xfId="21750"/>
    <cellStyle name="Normal 2 21 2 2 3 5 2" xfId="21751"/>
    <cellStyle name="Normal 2 21 2 2 3 6" xfId="21752"/>
    <cellStyle name="Normal 2 21 2 2 4" xfId="21753"/>
    <cellStyle name="Normal 2 21 2 2 4 2" xfId="21754"/>
    <cellStyle name="Normal 2 21 2 2 4 2 2" xfId="21755"/>
    <cellStyle name="Normal 2 21 2 2 4 2 2 2" xfId="21756"/>
    <cellStyle name="Normal 2 21 2 2 4 2 3" xfId="21757"/>
    <cellStyle name="Normal 2 21 2 2 4 3" xfId="21758"/>
    <cellStyle name="Normal 2 21 2 2 4 3 2" xfId="21759"/>
    <cellStyle name="Normal 2 21 2 2 4 3 2 2" xfId="21760"/>
    <cellStyle name="Normal 2 21 2 2 4 3 3" xfId="21761"/>
    <cellStyle name="Normal 2 21 2 2 4 4" xfId="21762"/>
    <cellStyle name="Normal 2 21 2 2 4 4 2" xfId="21763"/>
    <cellStyle name="Normal 2 21 2 2 4 5" xfId="21764"/>
    <cellStyle name="Normal 2 21 2 2 5" xfId="21765"/>
    <cellStyle name="Normal 2 21 2 2 5 2" xfId="21766"/>
    <cellStyle name="Normal 2 21 2 2 5 2 2" xfId="21767"/>
    <cellStyle name="Normal 2 21 2 2 5 3" xfId="21768"/>
    <cellStyle name="Normal 2 21 2 2 6" xfId="21769"/>
    <cellStyle name="Normal 2 21 2 2 6 2" xfId="21770"/>
    <cellStyle name="Normal 2 21 2 2 6 2 2" xfId="21771"/>
    <cellStyle name="Normal 2 21 2 2 6 3" xfId="21772"/>
    <cellStyle name="Normal 2 21 2 2 7" xfId="21773"/>
    <cellStyle name="Normal 2 21 2 2 7 2" xfId="21774"/>
    <cellStyle name="Normal 2 21 2 2 8" xfId="21775"/>
    <cellStyle name="Normal 2 21 2 3" xfId="21776"/>
    <cellStyle name="Normal 2 21 2 3 2" xfId="21777"/>
    <cellStyle name="Normal 2 21 2 3 2 2" xfId="21778"/>
    <cellStyle name="Normal 2 21 2 3 2 2 2" xfId="21779"/>
    <cellStyle name="Normal 2 21 2 3 2 2 2 2" xfId="21780"/>
    <cellStyle name="Normal 2 21 2 3 2 2 2 2 2" xfId="21781"/>
    <cellStyle name="Normal 2 21 2 3 2 2 2 2 2 2" xfId="21782"/>
    <cellStyle name="Normal 2 21 2 3 2 2 2 2 3" xfId="21783"/>
    <cellStyle name="Normal 2 21 2 3 2 2 2 3" xfId="21784"/>
    <cellStyle name="Normal 2 21 2 3 2 2 2 3 2" xfId="21785"/>
    <cellStyle name="Normal 2 21 2 3 2 2 2 3 2 2" xfId="21786"/>
    <cellStyle name="Normal 2 21 2 3 2 2 2 3 3" xfId="21787"/>
    <cellStyle name="Normal 2 21 2 3 2 2 2 4" xfId="21788"/>
    <cellStyle name="Normal 2 21 2 3 2 2 2 4 2" xfId="21789"/>
    <cellStyle name="Normal 2 21 2 3 2 2 2 5" xfId="21790"/>
    <cellStyle name="Normal 2 21 2 3 2 2 3" xfId="21791"/>
    <cellStyle name="Normal 2 21 2 3 2 2 3 2" xfId="21792"/>
    <cellStyle name="Normal 2 21 2 3 2 2 3 2 2" xfId="21793"/>
    <cellStyle name="Normal 2 21 2 3 2 2 3 3" xfId="21794"/>
    <cellStyle name="Normal 2 21 2 3 2 2 4" xfId="21795"/>
    <cellStyle name="Normal 2 21 2 3 2 2 4 2" xfId="21796"/>
    <cellStyle name="Normal 2 21 2 3 2 2 4 2 2" xfId="21797"/>
    <cellStyle name="Normal 2 21 2 3 2 2 4 3" xfId="21798"/>
    <cellStyle name="Normal 2 21 2 3 2 2 5" xfId="21799"/>
    <cellStyle name="Normal 2 21 2 3 2 2 5 2" xfId="21800"/>
    <cellStyle name="Normal 2 21 2 3 2 2 6" xfId="21801"/>
    <cellStyle name="Normal 2 21 2 3 2 3" xfId="21802"/>
    <cellStyle name="Normal 2 21 2 3 2 3 2" xfId="21803"/>
    <cellStyle name="Normal 2 21 2 3 2 3 2 2" xfId="21804"/>
    <cellStyle name="Normal 2 21 2 3 2 3 2 2 2" xfId="21805"/>
    <cellStyle name="Normal 2 21 2 3 2 3 2 3" xfId="21806"/>
    <cellStyle name="Normal 2 21 2 3 2 3 3" xfId="21807"/>
    <cellStyle name="Normal 2 21 2 3 2 3 3 2" xfId="21808"/>
    <cellStyle name="Normal 2 21 2 3 2 3 3 2 2" xfId="21809"/>
    <cellStyle name="Normal 2 21 2 3 2 3 3 3" xfId="21810"/>
    <cellStyle name="Normal 2 21 2 3 2 3 4" xfId="21811"/>
    <cellStyle name="Normal 2 21 2 3 2 3 4 2" xfId="21812"/>
    <cellStyle name="Normal 2 21 2 3 2 3 5" xfId="21813"/>
    <cellStyle name="Normal 2 21 2 3 2 4" xfId="21814"/>
    <cellStyle name="Normal 2 21 2 3 2 4 2" xfId="21815"/>
    <cellStyle name="Normal 2 21 2 3 2 4 2 2" xfId="21816"/>
    <cellStyle name="Normal 2 21 2 3 2 4 3" xfId="21817"/>
    <cellStyle name="Normal 2 21 2 3 2 5" xfId="21818"/>
    <cellStyle name="Normal 2 21 2 3 2 5 2" xfId="21819"/>
    <cellStyle name="Normal 2 21 2 3 2 5 2 2" xfId="21820"/>
    <cellStyle name="Normal 2 21 2 3 2 5 3" xfId="21821"/>
    <cellStyle name="Normal 2 21 2 3 2 6" xfId="21822"/>
    <cellStyle name="Normal 2 21 2 3 2 6 2" xfId="21823"/>
    <cellStyle name="Normal 2 21 2 3 2 7" xfId="21824"/>
    <cellStyle name="Normal 2 21 2 3 3" xfId="21825"/>
    <cellStyle name="Normal 2 21 2 3 3 2" xfId="21826"/>
    <cellStyle name="Normal 2 21 2 3 3 2 2" xfId="21827"/>
    <cellStyle name="Normal 2 21 2 3 3 2 2 2" xfId="21828"/>
    <cellStyle name="Normal 2 21 2 3 3 2 2 2 2" xfId="21829"/>
    <cellStyle name="Normal 2 21 2 3 3 2 2 3" xfId="21830"/>
    <cellStyle name="Normal 2 21 2 3 3 2 3" xfId="21831"/>
    <cellStyle name="Normal 2 21 2 3 3 2 3 2" xfId="21832"/>
    <cellStyle name="Normal 2 21 2 3 3 2 3 2 2" xfId="21833"/>
    <cellStyle name="Normal 2 21 2 3 3 2 3 3" xfId="21834"/>
    <cellStyle name="Normal 2 21 2 3 3 2 4" xfId="21835"/>
    <cellStyle name="Normal 2 21 2 3 3 2 4 2" xfId="21836"/>
    <cellStyle name="Normal 2 21 2 3 3 2 5" xfId="21837"/>
    <cellStyle name="Normal 2 21 2 3 3 3" xfId="21838"/>
    <cellStyle name="Normal 2 21 2 3 3 3 2" xfId="21839"/>
    <cellStyle name="Normal 2 21 2 3 3 3 2 2" xfId="21840"/>
    <cellStyle name="Normal 2 21 2 3 3 3 3" xfId="21841"/>
    <cellStyle name="Normal 2 21 2 3 3 4" xfId="21842"/>
    <cellStyle name="Normal 2 21 2 3 3 4 2" xfId="21843"/>
    <cellStyle name="Normal 2 21 2 3 3 4 2 2" xfId="21844"/>
    <cellStyle name="Normal 2 21 2 3 3 4 3" xfId="21845"/>
    <cellStyle name="Normal 2 21 2 3 3 5" xfId="21846"/>
    <cellStyle name="Normal 2 21 2 3 3 5 2" xfId="21847"/>
    <cellStyle name="Normal 2 21 2 3 3 6" xfId="21848"/>
    <cellStyle name="Normal 2 21 2 3 4" xfId="21849"/>
    <cellStyle name="Normal 2 21 2 3 4 2" xfId="21850"/>
    <cellStyle name="Normal 2 21 2 3 4 2 2" xfId="21851"/>
    <cellStyle name="Normal 2 21 2 3 4 2 2 2" xfId="21852"/>
    <cellStyle name="Normal 2 21 2 3 4 2 3" xfId="21853"/>
    <cellStyle name="Normal 2 21 2 3 4 3" xfId="21854"/>
    <cellStyle name="Normal 2 21 2 3 4 3 2" xfId="21855"/>
    <cellStyle name="Normal 2 21 2 3 4 3 2 2" xfId="21856"/>
    <cellStyle name="Normal 2 21 2 3 4 3 3" xfId="21857"/>
    <cellStyle name="Normal 2 21 2 3 4 4" xfId="21858"/>
    <cellStyle name="Normal 2 21 2 3 4 4 2" xfId="21859"/>
    <cellStyle name="Normal 2 21 2 3 4 5" xfId="21860"/>
    <cellStyle name="Normal 2 21 2 3 5" xfId="21861"/>
    <cellStyle name="Normal 2 21 2 3 5 2" xfId="21862"/>
    <cellStyle name="Normal 2 21 2 3 5 2 2" xfId="21863"/>
    <cellStyle name="Normal 2 21 2 3 5 3" xfId="21864"/>
    <cellStyle name="Normal 2 21 2 3 6" xfId="21865"/>
    <cellStyle name="Normal 2 21 2 3 6 2" xfId="21866"/>
    <cellStyle name="Normal 2 21 2 3 6 2 2" xfId="21867"/>
    <cellStyle name="Normal 2 21 2 3 6 3" xfId="21868"/>
    <cellStyle name="Normal 2 21 2 3 7" xfId="21869"/>
    <cellStyle name="Normal 2 21 2 3 7 2" xfId="21870"/>
    <cellStyle name="Normal 2 21 2 3 8" xfId="21871"/>
    <cellStyle name="Normal 2 21 2 4" xfId="21872"/>
    <cellStyle name="Normal 2 21 2 4 2" xfId="21873"/>
    <cellStyle name="Normal 2 21 2 4 2 2" xfId="21874"/>
    <cellStyle name="Normal 2 21 2 4 2 2 2" xfId="21875"/>
    <cellStyle name="Normal 2 21 2 4 2 2 2 2" xfId="21876"/>
    <cellStyle name="Normal 2 21 2 4 2 2 2 2 2" xfId="21877"/>
    <cellStyle name="Normal 2 21 2 4 2 2 2 3" xfId="21878"/>
    <cellStyle name="Normal 2 21 2 4 2 2 3" xfId="21879"/>
    <cellStyle name="Normal 2 21 2 4 2 2 3 2" xfId="21880"/>
    <cellStyle name="Normal 2 21 2 4 2 2 3 2 2" xfId="21881"/>
    <cellStyle name="Normal 2 21 2 4 2 2 3 3" xfId="21882"/>
    <cellStyle name="Normal 2 21 2 4 2 2 4" xfId="21883"/>
    <cellStyle name="Normal 2 21 2 4 2 2 4 2" xfId="21884"/>
    <cellStyle name="Normal 2 21 2 4 2 2 5" xfId="21885"/>
    <cellStyle name="Normal 2 21 2 4 2 3" xfId="21886"/>
    <cellStyle name="Normal 2 21 2 4 2 3 2" xfId="21887"/>
    <cellStyle name="Normal 2 21 2 4 2 3 2 2" xfId="21888"/>
    <cellStyle name="Normal 2 21 2 4 2 3 3" xfId="21889"/>
    <cellStyle name="Normal 2 21 2 4 2 4" xfId="21890"/>
    <cellStyle name="Normal 2 21 2 4 2 4 2" xfId="21891"/>
    <cellStyle name="Normal 2 21 2 4 2 4 2 2" xfId="21892"/>
    <cellStyle name="Normal 2 21 2 4 2 4 3" xfId="21893"/>
    <cellStyle name="Normal 2 21 2 4 2 5" xfId="21894"/>
    <cellStyle name="Normal 2 21 2 4 2 5 2" xfId="21895"/>
    <cellStyle name="Normal 2 21 2 4 2 6" xfId="21896"/>
    <cellStyle name="Normal 2 21 2 4 3" xfId="21897"/>
    <cellStyle name="Normal 2 21 2 4 3 2" xfId="21898"/>
    <cellStyle name="Normal 2 21 2 4 3 2 2" xfId="21899"/>
    <cellStyle name="Normal 2 21 2 4 3 2 2 2" xfId="21900"/>
    <cellStyle name="Normal 2 21 2 4 3 2 3" xfId="21901"/>
    <cellStyle name="Normal 2 21 2 4 3 3" xfId="21902"/>
    <cellStyle name="Normal 2 21 2 4 3 3 2" xfId="21903"/>
    <cellStyle name="Normal 2 21 2 4 3 3 2 2" xfId="21904"/>
    <cellStyle name="Normal 2 21 2 4 3 3 3" xfId="21905"/>
    <cellStyle name="Normal 2 21 2 4 3 4" xfId="21906"/>
    <cellStyle name="Normal 2 21 2 4 3 4 2" xfId="21907"/>
    <cellStyle name="Normal 2 21 2 4 3 5" xfId="21908"/>
    <cellStyle name="Normal 2 21 2 4 4" xfId="21909"/>
    <cellStyle name="Normal 2 21 2 4 4 2" xfId="21910"/>
    <cellStyle name="Normal 2 21 2 4 4 2 2" xfId="21911"/>
    <cellStyle name="Normal 2 21 2 4 4 3" xfId="21912"/>
    <cellStyle name="Normal 2 21 2 4 5" xfId="21913"/>
    <cellStyle name="Normal 2 21 2 4 5 2" xfId="21914"/>
    <cellStyle name="Normal 2 21 2 4 5 2 2" xfId="21915"/>
    <cellStyle name="Normal 2 21 2 4 5 3" xfId="21916"/>
    <cellStyle name="Normal 2 21 2 4 6" xfId="21917"/>
    <cellStyle name="Normal 2 21 2 4 6 2" xfId="21918"/>
    <cellStyle name="Normal 2 21 2 4 7" xfId="21919"/>
    <cellStyle name="Normal 2 21 2 5" xfId="21920"/>
    <cellStyle name="Normal 2 21 2 5 2" xfId="21921"/>
    <cellStyle name="Normal 2 21 2 5 2 2" xfId="21922"/>
    <cellStyle name="Normal 2 21 2 5 2 2 2" xfId="21923"/>
    <cellStyle name="Normal 2 21 2 5 2 2 2 2" xfId="21924"/>
    <cellStyle name="Normal 2 21 2 5 2 2 3" xfId="21925"/>
    <cellStyle name="Normal 2 21 2 5 2 3" xfId="21926"/>
    <cellStyle name="Normal 2 21 2 5 2 3 2" xfId="21927"/>
    <cellStyle name="Normal 2 21 2 5 2 3 2 2" xfId="21928"/>
    <cellStyle name="Normal 2 21 2 5 2 3 3" xfId="21929"/>
    <cellStyle name="Normal 2 21 2 5 2 4" xfId="21930"/>
    <cellStyle name="Normal 2 21 2 5 2 4 2" xfId="21931"/>
    <cellStyle name="Normal 2 21 2 5 2 5" xfId="21932"/>
    <cellStyle name="Normal 2 21 2 5 3" xfId="21933"/>
    <cellStyle name="Normal 2 21 2 5 3 2" xfId="21934"/>
    <cellStyle name="Normal 2 21 2 5 3 2 2" xfId="21935"/>
    <cellStyle name="Normal 2 21 2 5 3 3" xfId="21936"/>
    <cellStyle name="Normal 2 21 2 5 4" xfId="21937"/>
    <cellStyle name="Normal 2 21 2 5 4 2" xfId="21938"/>
    <cellStyle name="Normal 2 21 2 5 4 2 2" xfId="21939"/>
    <cellStyle name="Normal 2 21 2 5 4 3" xfId="21940"/>
    <cellStyle name="Normal 2 21 2 5 5" xfId="21941"/>
    <cellStyle name="Normal 2 21 2 5 5 2" xfId="21942"/>
    <cellStyle name="Normal 2 21 2 5 6" xfId="21943"/>
    <cellStyle name="Normal 2 21 2 6" xfId="21944"/>
    <cellStyle name="Normal 2 21 2 6 2" xfId="21945"/>
    <cellStyle name="Normal 2 21 2 6 2 2" xfId="21946"/>
    <cellStyle name="Normal 2 21 2 6 2 2 2" xfId="21947"/>
    <cellStyle name="Normal 2 21 2 6 2 3" xfId="21948"/>
    <cellStyle name="Normal 2 21 2 6 3" xfId="21949"/>
    <cellStyle name="Normal 2 21 2 6 3 2" xfId="21950"/>
    <cellStyle name="Normal 2 21 2 6 3 2 2" xfId="21951"/>
    <cellStyle name="Normal 2 21 2 6 3 3" xfId="21952"/>
    <cellStyle name="Normal 2 21 2 6 4" xfId="21953"/>
    <cellStyle name="Normal 2 21 2 6 4 2" xfId="21954"/>
    <cellStyle name="Normal 2 21 2 6 5" xfId="21955"/>
    <cellStyle name="Normal 2 21 2 7" xfId="21956"/>
    <cellStyle name="Normal 2 21 2 7 2" xfId="21957"/>
    <cellStyle name="Normal 2 21 2 7 2 2" xfId="21958"/>
    <cellStyle name="Normal 2 21 2 7 3" xfId="21959"/>
    <cellStyle name="Normal 2 21 2 8" xfId="21960"/>
    <cellStyle name="Normal 2 21 2 8 2" xfId="21961"/>
    <cellStyle name="Normal 2 21 2 8 2 2" xfId="21962"/>
    <cellStyle name="Normal 2 21 2 8 3" xfId="21963"/>
    <cellStyle name="Normal 2 21 2 9" xfId="21964"/>
    <cellStyle name="Normal 2 21 2 9 2" xfId="21965"/>
    <cellStyle name="Normal 2 21 3" xfId="21966"/>
    <cellStyle name="Normal 2 21 3 2" xfId="21967"/>
    <cellStyle name="Normal 2 21 3 2 2" xfId="21968"/>
    <cellStyle name="Normal 2 21 3 2 2 2" xfId="21969"/>
    <cellStyle name="Normal 2 21 3 2 2 2 2" xfId="21970"/>
    <cellStyle name="Normal 2 21 3 2 2 2 2 2" xfId="21971"/>
    <cellStyle name="Normal 2 21 3 2 2 2 2 2 2" xfId="21972"/>
    <cellStyle name="Normal 2 21 3 2 2 2 2 3" xfId="21973"/>
    <cellStyle name="Normal 2 21 3 2 2 2 3" xfId="21974"/>
    <cellStyle name="Normal 2 21 3 2 2 2 3 2" xfId="21975"/>
    <cellStyle name="Normal 2 21 3 2 2 2 3 2 2" xfId="21976"/>
    <cellStyle name="Normal 2 21 3 2 2 2 3 3" xfId="21977"/>
    <cellStyle name="Normal 2 21 3 2 2 2 4" xfId="21978"/>
    <cellStyle name="Normal 2 21 3 2 2 2 4 2" xfId="21979"/>
    <cellStyle name="Normal 2 21 3 2 2 2 5" xfId="21980"/>
    <cellStyle name="Normal 2 21 3 2 2 3" xfId="21981"/>
    <cellStyle name="Normal 2 21 3 2 2 3 2" xfId="21982"/>
    <cellStyle name="Normal 2 21 3 2 2 3 2 2" xfId="21983"/>
    <cellStyle name="Normal 2 21 3 2 2 3 3" xfId="21984"/>
    <cellStyle name="Normal 2 21 3 2 2 4" xfId="21985"/>
    <cellStyle name="Normal 2 21 3 2 2 4 2" xfId="21986"/>
    <cellStyle name="Normal 2 21 3 2 2 4 2 2" xfId="21987"/>
    <cellStyle name="Normal 2 21 3 2 2 4 3" xfId="21988"/>
    <cellStyle name="Normal 2 21 3 2 2 5" xfId="21989"/>
    <cellStyle name="Normal 2 21 3 2 2 5 2" xfId="21990"/>
    <cellStyle name="Normal 2 21 3 2 2 6" xfId="21991"/>
    <cellStyle name="Normal 2 21 3 2 3" xfId="21992"/>
    <cellStyle name="Normal 2 21 3 2 3 2" xfId="21993"/>
    <cellStyle name="Normal 2 21 3 2 3 2 2" xfId="21994"/>
    <cellStyle name="Normal 2 21 3 2 3 2 2 2" xfId="21995"/>
    <cellStyle name="Normal 2 21 3 2 3 2 3" xfId="21996"/>
    <cellStyle name="Normal 2 21 3 2 3 3" xfId="21997"/>
    <cellStyle name="Normal 2 21 3 2 3 3 2" xfId="21998"/>
    <cellStyle name="Normal 2 21 3 2 3 3 2 2" xfId="21999"/>
    <cellStyle name="Normal 2 21 3 2 3 3 3" xfId="22000"/>
    <cellStyle name="Normal 2 21 3 2 3 4" xfId="22001"/>
    <cellStyle name="Normal 2 21 3 2 3 4 2" xfId="22002"/>
    <cellStyle name="Normal 2 21 3 2 3 5" xfId="22003"/>
    <cellStyle name="Normal 2 21 3 2 4" xfId="22004"/>
    <cellStyle name="Normal 2 21 3 2 4 2" xfId="22005"/>
    <cellStyle name="Normal 2 21 3 2 4 2 2" xfId="22006"/>
    <cellStyle name="Normal 2 21 3 2 4 3" xfId="22007"/>
    <cellStyle name="Normal 2 21 3 2 5" xfId="22008"/>
    <cellStyle name="Normal 2 21 3 2 5 2" xfId="22009"/>
    <cellStyle name="Normal 2 21 3 2 5 2 2" xfId="22010"/>
    <cellStyle name="Normal 2 21 3 2 5 3" xfId="22011"/>
    <cellStyle name="Normal 2 21 3 2 6" xfId="22012"/>
    <cellStyle name="Normal 2 21 3 2 6 2" xfId="22013"/>
    <cellStyle name="Normal 2 21 3 2 7" xfId="22014"/>
    <cellStyle name="Normal 2 21 3 3" xfId="22015"/>
    <cellStyle name="Normal 2 21 3 3 2" xfId="22016"/>
    <cellStyle name="Normal 2 21 3 3 2 2" xfId="22017"/>
    <cellStyle name="Normal 2 21 3 3 2 2 2" xfId="22018"/>
    <cellStyle name="Normal 2 21 3 3 2 2 2 2" xfId="22019"/>
    <cellStyle name="Normal 2 21 3 3 2 2 3" xfId="22020"/>
    <cellStyle name="Normal 2 21 3 3 2 3" xfId="22021"/>
    <cellStyle name="Normal 2 21 3 3 2 3 2" xfId="22022"/>
    <cellStyle name="Normal 2 21 3 3 2 3 2 2" xfId="22023"/>
    <cellStyle name="Normal 2 21 3 3 2 3 3" xfId="22024"/>
    <cellStyle name="Normal 2 21 3 3 2 4" xfId="22025"/>
    <cellStyle name="Normal 2 21 3 3 2 4 2" xfId="22026"/>
    <cellStyle name="Normal 2 21 3 3 2 5" xfId="22027"/>
    <cellStyle name="Normal 2 21 3 3 3" xfId="22028"/>
    <cellStyle name="Normal 2 21 3 3 3 2" xfId="22029"/>
    <cellStyle name="Normal 2 21 3 3 3 2 2" xfId="22030"/>
    <cellStyle name="Normal 2 21 3 3 3 3" xfId="22031"/>
    <cellStyle name="Normal 2 21 3 3 4" xfId="22032"/>
    <cellStyle name="Normal 2 21 3 3 4 2" xfId="22033"/>
    <cellStyle name="Normal 2 21 3 3 4 2 2" xfId="22034"/>
    <cellStyle name="Normal 2 21 3 3 4 3" xfId="22035"/>
    <cellStyle name="Normal 2 21 3 3 5" xfId="22036"/>
    <cellStyle name="Normal 2 21 3 3 5 2" xfId="22037"/>
    <cellStyle name="Normal 2 21 3 3 6" xfId="22038"/>
    <cellStyle name="Normal 2 21 3 4" xfId="22039"/>
    <cellStyle name="Normal 2 21 3 4 2" xfId="22040"/>
    <cellStyle name="Normal 2 21 3 4 2 2" xfId="22041"/>
    <cellStyle name="Normal 2 21 3 4 2 2 2" xfId="22042"/>
    <cellStyle name="Normal 2 21 3 4 2 3" xfId="22043"/>
    <cellStyle name="Normal 2 21 3 4 3" xfId="22044"/>
    <cellStyle name="Normal 2 21 3 4 3 2" xfId="22045"/>
    <cellStyle name="Normal 2 21 3 4 3 2 2" xfId="22046"/>
    <cellStyle name="Normal 2 21 3 4 3 3" xfId="22047"/>
    <cellStyle name="Normal 2 21 3 4 4" xfId="22048"/>
    <cellStyle name="Normal 2 21 3 4 4 2" xfId="22049"/>
    <cellStyle name="Normal 2 21 3 4 5" xfId="22050"/>
    <cellStyle name="Normal 2 21 3 5" xfId="22051"/>
    <cellStyle name="Normal 2 21 3 5 2" xfId="22052"/>
    <cellStyle name="Normal 2 21 3 5 2 2" xfId="22053"/>
    <cellStyle name="Normal 2 21 3 5 3" xfId="22054"/>
    <cellStyle name="Normal 2 21 3 6" xfId="22055"/>
    <cellStyle name="Normal 2 21 3 6 2" xfId="22056"/>
    <cellStyle name="Normal 2 21 3 6 2 2" xfId="22057"/>
    <cellStyle name="Normal 2 21 3 6 3" xfId="22058"/>
    <cellStyle name="Normal 2 21 3 7" xfId="22059"/>
    <cellStyle name="Normal 2 21 3 7 2" xfId="22060"/>
    <cellStyle name="Normal 2 21 3 8" xfId="22061"/>
    <cellStyle name="Normal 2 21 4" xfId="22062"/>
    <cellStyle name="Normal 2 21 4 2" xfId="22063"/>
    <cellStyle name="Normal 2 21 4 2 2" xfId="22064"/>
    <cellStyle name="Normal 2 21 4 2 2 2" xfId="22065"/>
    <cellStyle name="Normal 2 21 4 2 2 2 2" xfId="22066"/>
    <cellStyle name="Normal 2 21 4 2 2 2 2 2" xfId="22067"/>
    <cellStyle name="Normal 2 21 4 2 2 2 2 2 2" xfId="22068"/>
    <cellStyle name="Normal 2 21 4 2 2 2 2 3" xfId="22069"/>
    <cellStyle name="Normal 2 21 4 2 2 2 3" xfId="22070"/>
    <cellStyle name="Normal 2 21 4 2 2 2 3 2" xfId="22071"/>
    <cellStyle name="Normal 2 21 4 2 2 2 3 2 2" xfId="22072"/>
    <cellStyle name="Normal 2 21 4 2 2 2 3 3" xfId="22073"/>
    <cellStyle name="Normal 2 21 4 2 2 2 4" xfId="22074"/>
    <cellStyle name="Normal 2 21 4 2 2 2 4 2" xfId="22075"/>
    <cellStyle name="Normal 2 21 4 2 2 2 5" xfId="22076"/>
    <cellStyle name="Normal 2 21 4 2 2 3" xfId="22077"/>
    <cellStyle name="Normal 2 21 4 2 2 3 2" xfId="22078"/>
    <cellStyle name="Normal 2 21 4 2 2 3 2 2" xfId="22079"/>
    <cellStyle name="Normal 2 21 4 2 2 3 3" xfId="22080"/>
    <cellStyle name="Normal 2 21 4 2 2 4" xfId="22081"/>
    <cellStyle name="Normal 2 21 4 2 2 4 2" xfId="22082"/>
    <cellStyle name="Normal 2 21 4 2 2 4 2 2" xfId="22083"/>
    <cellStyle name="Normal 2 21 4 2 2 4 3" xfId="22084"/>
    <cellStyle name="Normal 2 21 4 2 2 5" xfId="22085"/>
    <cellStyle name="Normal 2 21 4 2 2 5 2" xfId="22086"/>
    <cellStyle name="Normal 2 21 4 2 2 6" xfId="22087"/>
    <cellStyle name="Normal 2 21 4 2 3" xfId="22088"/>
    <cellStyle name="Normal 2 21 4 2 3 2" xfId="22089"/>
    <cellStyle name="Normal 2 21 4 2 3 2 2" xfId="22090"/>
    <cellStyle name="Normal 2 21 4 2 3 2 2 2" xfId="22091"/>
    <cellStyle name="Normal 2 21 4 2 3 2 3" xfId="22092"/>
    <cellStyle name="Normal 2 21 4 2 3 3" xfId="22093"/>
    <cellStyle name="Normal 2 21 4 2 3 3 2" xfId="22094"/>
    <cellStyle name="Normal 2 21 4 2 3 3 2 2" xfId="22095"/>
    <cellStyle name="Normal 2 21 4 2 3 3 3" xfId="22096"/>
    <cellStyle name="Normal 2 21 4 2 3 4" xfId="22097"/>
    <cellStyle name="Normal 2 21 4 2 3 4 2" xfId="22098"/>
    <cellStyle name="Normal 2 21 4 2 3 5" xfId="22099"/>
    <cellStyle name="Normal 2 21 4 2 4" xfId="22100"/>
    <cellStyle name="Normal 2 21 4 2 4 2" xfId="22101"/>
    <cellStyle name="Normal 2 21 4 2 4 2 2" xfId="22102"/>
    <cellStyle name="Normal 2 21 4 2 4 3" xfId="22103"/>
    <cellStyle name="Normal 2 21 4 2 5" xfId="22104"/>
    <cellStyle name="Normal 2 21 4 2 5 2" xfId="22105"/>
    <cellStyle name="Normal 2 21 4 2 5 2 2" xfId="22106"/>
    <cellStyle name="Normal 2 21 4 2 5 3" xfId="22107"/>
    <cellStyle name="Normal 2 21 4 2 6" xfId="22108"/>
    <cellStyle name="Normal 2 21 4 2 6 2" xfId="22109"/>
    <cellStyle name="Normal 2 21 4 2 7" xfId="22110"/>
    <cellStyle name="Normal 2 21 4 3" xfId="22111"/>
    <cellStyle name="Normal 2 21 4 3 2" xfId="22112"/>
    <cellStyle name="Normal 2 21 4 3 2 2" xfId="22113"/>
    <cellStyle name="Normal 2 21 4 3 2 2 2" xfId="22114"/>
    <cellStyle name="Normal 2 21 4 3 2 2 2 2" xfId="22115"/>
    <cellStyle name="Normal 2 21 4 3 2 2 3" xfId="22116"/>
    <cellStyle name="Normal 2 21 4 3 2 3" xfId="22117"/>
    <cellStyle name="Normal 2 21 4 3 2 3 2" xfId="22118"/>
    <cellStyle name="Normal 2 21 4 3 2 3 2 2" xfId="22119"/>
    <cellStyle name="Normal 2 21 4 3 2 3 3" xfId="22120"/>
    <cellStyle name="Normal 2 21 4 3 2 4" xfId="22121"/>
    <cellStyle name="Normal 2 21 4 3 2 4 2" xfId="22122"/>
    <cellStyle name="Normal 2 21 4 3 2 5" xfId="22123"/>
    <cellStyle name="Normal 2 21 4 3 3" xfId="22124"/>
    <cellStyle name="Normal 2 21 4 3 3 2" xfId="22125"/>
    <cellStyle name="Normal 2 21 4 3 3 2 2" xfId="22126"/>
    <cellStyle name="Normal 2 21 4 3 3 3" xfId="22127"/>
    <cellStyle name="Normal 2 21 4 3 4" xfId="22128"/>
    <cellStyle name="Normal 2 21 4 3 4 2" xfId="22129"/>
    <cellStyle name="Normal 2 21 4 3 4 2 2" xfId="22130"/>
    <cellStyle name="Normal 2 21 4 3 4 3" xfId="22131"/>
    <cellStyle name="Normal 2 21 4 3 5" xfId="22132"/>
    <cellStyle name="Normal 2 21 4 3 5 2" xfId="22133"/>
    <cellStyle name="Normal 2 21 4 3 6" xfId="22134"/>
    <cellStyle name="Normal 2 21 4 4" xfId="22135"/>
    <cellStyle name="Normal 2 21 4 4 2" xfId="22136"/>
    <cellStyle name="Normal 2 21 4 4 2 2" xfId="22137"/>
    <cellStyle name="Normal 2 21 4 4 2 2 2" xfId="22138"/>
    <cellStyle name="Normal 2 21 4 4 2 3" xfId="22139"/>
    <cellStyle name="Normal 2 21 4 4 3" xfId="22140"/>
    <cellStyle name="Normal 2 21 4 4 3 2" xfId="22141"/>
    <cellStyle name="Normal 2 21 4 4 3 2 2" xfId="22142"/>
    <cellStyle name="Normal 2 21 4 4 3 3" xfId="22143"/>
    <cellStyle name="Normal 2 21 4 4 4" xfId="22144"/>
    <cellStyle name="Normal 2 21 4 4 4 2" xfId="22145"/>
    <cellStyle name="Normal 2 21 4 4 5" xfId="22146"/>
    <cellStyle name="Normal 2 21 4 5" xfId="22147"/>
    <cellStyle name="Normal 2 21 4 5 2" xfId="22148"/>
    <cellStyle name="Normal 2 21 4 5 2 2" xfId="22149"/>
    <cellStyle name="Normal 2 21 4 5 3" xfId="22150"/>
    <cellStyle name="Normal 2 21 4 6" xfId="22151"/>
    <cellStyle name="Normal 2 21 4 6 2" xfId="22152"/>
    <cellStyle name="Normal 2 21 4 6 2 2" xfId="22153"/>
    <cellStyle name="Normal 2 21 4 6 3" xfId="22154"/>
    <cellStyle name="Normal 2 21 4 7" xfId="22155"/>
    <cellStyle name="Normal 2 21 4 7 2" xfId="22156"/>
    <cellStyle name="Normal 2 21 4 8" xfId="22157"/>
    <cellStyle name="Normal 2 21 5" xfId="22158"/>
    <cellStyle name="Normal 2 21 5 2" xfId="22159"/>
    <cellStyle name="Normal 2 21 5 2 2" xfId="22160"/>
    <cellStyle name="Normal 2 21 5 2 2 2" xfId="22161"/>
    <cellStyle name="Normal 2 21 5 2 2 2 2" xfId="22162"/>
    <cellStyle name="Normal 2 21 5 2 2 2 2 2" xfId="22163"/>
    <cellStyle name="Normal 2 21 5 2 2 2 3" xfId="22164"/>
    <cellStyle name="Normal 2 21 5 2 2 3" xfId="22165"/>
    <cellStyle name="Normal 2 21 5 2 2 3 2" xfId="22166"/>
    <cellStyle name="Normal 2 21 5 2 2 3 2 2" xfId="22167"/>
    <cellStyle name="Normal 2 21 5 2 2 3 3" xfId="22168"/>
    <cellStyle name="Normal 2 21 5 2 2 4" xfId="22169"/>
    <cellStyle name="Normal 2 21 5 2 2 4 2" xfId="22170"/>
    <cellStyle name="Normal 2 21 5 2 2 5" xfId="22171"/>
    <cellStyle name="Normal 2 21 5 2 3" xfId="22172"/>
    <cellStyle name="Normal 2 21 5 2 3 2" xfId="22173"/>
    <cellStyle name="Normal 2 21 5 2 3 2 2" xfId="22174"/>
    <cellStyle name="Normal 2 21 5 2 3 3" xfId="22175"/>
    <cellStyle name="Normal 2 21 5 2 4" xfId="22176"/>
    <cellStyle name="Normal 2 21 5 2 4 2" xfId="22177"/>
    <cellStyle name="Normal 2 21 5 2 4 2 2" xfId="22178"/>
    <cellStyle name="Normal 2 21 5 2 4 3" xfId="22179"/>
    <cellStyle name="Normal 2 21 5 2 5" xfId="22180"/>
    <cellStyle name="Normal 2 21 5 2 5 2" xfId="22181"/>
    <cellStyle name="Normal 2 21 5 2 6" xfId="22182"/>
    <cellStyle name="Normal 2 21 5 3" xfId="22183"/>
    <cellStyle name="Normal 2 21 5 3 2" xfId="22184"/>
    <cellStyle name="Normal 2 21 5 3 2 2" xfId="22185"/>
    <cellStyle name="Normal 2 21 5 3 2 2 2" xfId="22186"/>
    <cellStyle name="Normal 2 21 5 3 2 3" xfId="22187"/>
    <cellStyle name="Normal 2 21 5 3 3" xfId="22188"/>
    <cellStyle name="Normal 2 21 5 3 3 2" xfId="22189"/>
    <cellStyle name="Normal 2 21 5 3 3 2 2" xfId="22190"/>
    <cellStyle name="Normal 2 21 5 3 3 3" xfId="22191"/>
    <cellStyle name="Normal 2 21 5 3 4" xfId="22192"/>
    <cellStyle name="Normal 2 21 5 3 4 2" xfId="22193"/>
    <cellStyle name="Normal 2 21 5 3 5" xfId="22194"/>
    <cellStyle name="Normal 2 21 5 4" xfId="22195"/>
    <cellStyle name="Normal 2 21 5 4 2" xfId="22196"/>
    <cellStyle name="Normal 2 21 5 4 2 2" xfId="22197"/>
    <cellStyle name="Normal 2 21 5 4 3" xfId="22198"/>
    <cellStyle name="Normal 2 21 5 5" xfId="22199"/>
    <cellStyle name="Normal 2 21 5 5 2" xfId="22200"/>
    <cellStyle name="Normal 2 21 5 5 2 2" xfId="22201"/>
    <cellStyle name="Normal 2 21 5 5 3" xfId="22202"/>
    <cellStyle name="Normal 2 21 5 6" xfId="22203"/>
    <cellStyle name="Normal 2 21 5 6 2" xfId="22204"/>
    <cellStyle name="Normal 2 21 5 7" xfId="22205"/>
    <cellStyle name="Normal 2 21 6" xfId="22206"/>
    <cellStyle name="Normal 2 21 6 2" xfId="22207"/>
    <cellStyle name="Normal 2 21 6 2 2" xfId="22208"/>
    <cellStyle name="Normal 2 21 6 2 2 2" xfId="22209"/>
    <cellStyle name="Normal 2 21 6 2 2 2 2" xfId="22210"/>
    <cellStyle name="Normal 2 21 6 2 2 3" xfId="22211"/>
    <cellStyle name="Normal 2 21 6 2 3" xfId="22212"/>
    <cellStyle name="Normal 2 21 6 2 3 2" xfId="22213"/>
    <cellStyle name="Normal 2 21 6 2 3 2 2" xfId="22214"/>
    <cellStyle name="Normal 2 21 6 2 3 3" xfId="22215"/>
    <cellStyle name="Normal 2 21 6 2 4" xfId="22216"/>
    <cellStyle name="Normal 2 21 6 2 4 2" xfId="22217"/>
    <cellStyle name="Normal 2 21 6 2 5" xfId="22218"/>
    <cellStyle name="Normal 2 21 6 3" xfId="22219"/>
    <cellStyle name="Normal 2 21 6 3 2" xfId="22220"/>
    <cellStyle name="Normal 2 21 6 3 2 2" xfId="22221"/>
    <cellStyle name="Normal 2 21 6 3 3" xfId="22222"/>
    <cellStyle name="Normal 2 21 6 4" xfId="22223"/>
    <cellStyle name="Normal 2 21 6 4 2" xfId="22224"/>
    <cellStyle name="Normal 2 21 6 4 2 2" xfId="22225"/>
    <cellStyle name="Normal 2 21 6 4 3" xfId="22226"/>
    <cellStyle name="Normal 2 21 6 5" xfId="22227"/>
    <cellStyle name="Normal 2 21 6 5 2" xfId="22228"/>
    <cellStyle name="Normal 2 21 6 6" xfId="22229"/>
    <cellStyle name="Normal 2 21 7" xfId="22230"/>
    <cellStyle name="Normal 2 21 7 2" xfId="22231"/>
    <cellStyle name="Normal 2 21 7 2 2" xfId="22232"/>
    <cellStyle name="Normal 2 21 7 2 2 2" xfId="22233"/>
    <cellStyle name="Normal 2 21 7 2 3" xfId="22234"/>
    <cellStyle name="Normal 2 21 7 3" xfId="22235"/>
    <cellStyle name="Normal 2 21 7 3 2" xfId="22236"/>
    <cellStyle name="Normal 2 21 7 3 2 2" xfId="22237"/>
    <cellStyle name="Normal 2 21 7 3 3" xfId="22238"/>
    <cellStyle name="Normal 2 21 7 4" xfId="22239"/>
    <cellStyle name="Normal 2 21 7 4 2" xfId="22240"/>
    <cellStyle name="Normal 2 21 7 5" xfId="22241"/>
    <cellStyle name="Normal 2 21 8" xfId="22242"/>
    <cellStyle name="Normal 2 21 8 2" xfId="22243"/>
    <cellStyle name="Normal 2 21 8 2 2" xfId="22244"/>
    <cellStyle name="Normal 2 21 8 3" xfId="22245"/>
    <cellStyle name="Normal 2 21 9" xfId="22246"/>
    <cellStyle name="Normal 2 21 9 2" xfId="22247"/>
    <cellStyle name="Normal 2 21 9 2 2" xfId="22248"/>
    <cellStyle name="Normal 2 21 9 3" xfId="22249"/>
    <cellStyle name="Normal 2 22" xfId="22250"/>
    <cellStyle name="Normal 2 22 10" xfId="22251"/>
    <cellStyle name="Normal 2 22 10 2" xfId="22252"/>
    <cellStyle name="Normal 2 22 11" xfId="22253"/>
    <cellStyle name="Normal 2 22 2" xfId="22254"/>
    <cellStyle name="Normal 2 22 2 10" xfId="22255"/>
    <cellStyle name="Normal 2 22 2 2" xfId="22256"/>
    <cellStyle name="Normal 2 22 2 2 2" xfId="22257"/>
    <cellStyle name="Normal 2 22 2 2 2 2" xfId="22258"/>
    <cellStyle name="Normal 2 22 2 2 2 2 2" xfId="22259"/>
    <cellStyle name="Normal 2 22 2 2 2 2 2 2" xfId="22260"/>
    <cellStyle name="Normal 2 22 2 2 2 2 2 2 2" xfId="22261"/>
    <cellStyle name="Normal 2 22 2 2 2 2 2 2 2 2" xfId="22262"/>
    <cellStyle name="Normal 2 22 2 2 2 2 2 2 3" xfId="22263"/>
    <cellStyle name="Normal 2 22 2 2 2 2 2 3" xfId="22264"/>
    <cellStyle name="Normal 2 22 2 2 2 2 2 3 2" xfId="22265"/>
    <cellStyle name="Normal 2 22 2 2 2 2 2 3 2 2" xfId="22266"/>
    <cellStyle name="Normal 2 22 2 2 2 2 2 3 3" xfId="22267"/>
    <cellStyle name="Normal 2 22 2 2 2 2 2 4" xfId="22268"/>
    <cellStyle name="Normal 2 22 2 2 2 2 2 4 2" xfId="22269"/>
    <cellStyle name="Normal 2 22 2 2 2 2 2 5" xfId="22270"/>
    <cellStyle name="Normal 2 22 2 2 2 2 3" xfId="22271"/>
    <cellStyle name="Normal 2 22 2 2 2 2 3 2" xfId="22272"/>
    <cellStyle name="Normal 2 22 2 2 2 2 3 2 2" xfId="22273"/>
    <cellStyle name="Normal 2 22 2 2 2 2 3 3" xfId="22274"/>
    <cellStyle name="Normal 2 22 2 2 2 2 4" xfId="22275"/>
    <cellStyle name="Normal 2 22 2 2 2 2 4 2" xfId="22276"/>
    <cellStyle name="Normal 2 22 2 2 2 2 4 2 2" xfId="22277"/>
    <cellStyle name="Normal 2 22 2 2 2 2 4 3" xfId="22278"/>
    <cellStyle name="Normal 2 22 2 2 2 2 5" xfId="22279"/>
    <cellStyle name="Normal 2 22 2 2 2 2 5 2" xfId="22280"/>
    <cellStyle name="Normal 2 22 2 2 2 2 6" xfId="22281"/>
    <cellStyle name="Normal 2 22 2 2 2 3" xfId="22282"/>
    <cellStyle name="Normal 2 22 2 2 2 3 2" xfId="22283"/>
    <cellStyle name="Normal 2 22 2 2 2 3 2 2" xfId="22284"/>
    <cellStyle name="Normal 2 22 2 2 2 3 2 2 2" xfId="22285"/>
    <cellStyle name="Normal 2 22 2 2 2 3 2 3" xfId="22286"/>
    <cellStyle name="Normal 2 22 2 2 2 3 3" xfId="22287"/>
    <cellStyle name="Normal 2 22 2 2 2 3 3 2" xfId="22288"/>
    <cellStyle name="Normal 2 22 2 2 2 3 3 2 2" xfId="22289"/>
    <cellStyle name="Normal 2 22 2 2 2 3 3 3" xfId="22290"/>
    <cellStyle name="Normal 2 22 2 2 2 3 4" xfId="22291"/>
    <cellStyle name="Normal 2 22 2 2 2 3 4 2" xfId="22292"/>
    <cellStyle name="Normal 2 22 2 2 2 3 5" xfId="22293"/>
    <cellStyle name="Normal 2 22 2 2 2 4" xfId="22294"/>
    <cellStyle name="Normal 2 22 2 2 2 4 2" xfId="22295"/>
    <cellStyle name="Normal 2 22 2 2 2 4 2 2" xfId="22296"/>
    <cellStyle name="Normal 2 22 2 2 2 4 3" xfId="22297"/>
    <cellStyle name="Normal 2 22 2 2 2 5" xfId="22298"/>
    <cellStyle name="Normal 2 22 2 2 2 5 2" xfId="22299"/>
    <cellStyle name="Normal 2 22 2 2 2 5 2 2" xfId="22300"/>
    <cellStyle name="Normal 2 22 2 2 2 5 3" xfId="22301"/>
    <cellStyle name="Normal 2 22 2 2 2 6" xfId="22302"/>
    <cellStyle name="Normal 2 22 2 2 2 6 2" xfId="22303"/>
    <cellStyle name="Normal 2 22 2 2 2 7" xfId="22304"/>
    <cellStyle name="Normal 2 22 2 2 3" xfId="22305"/>
    <cellStyle name="Normal 2 22 2 2 3 2" xfId="22306"/>
    <cellStyle name="Normal 2 22 2 2 3 2 2" xfId="22307"/>
    <cellStyle name="Normal 2 22 2 2 3 2 2 2" xfId="22308"/>
    <cellStyle name="Normal 2 22 2 2 3 2 2 2 2" xfId="22309"/>
    <cellStyle name="Normal 2 22 2 2 3 2 2 3" xfId="22310"/>
    <cellStyle name="Normal 2 22 2 2 3 2 3" xfId="22311"/>
    <cellStyle name="Normal 2 22 2 2 3 2 3 2" xfId="22312"/>
    <cellStyle name="Normal 2 22 2 2 3 2 3 2 2" xfId="22313"/>
    <cellStyle name="Normal 2 22 2 2 3 2 3 3" xfId="22314"/>
    <cellStyle name="Normal 2 22 2 2 3 2 4" xfId="22315"/>
    <cellStyle name="Normal 2 22 2 2 3 2 4 2" xfId="22316"/>
    <cellStyle name="Normal 2 22 2 2 3 2 5" xfId="22317"/>
    <cellStyle name="Normal 2 22 2 2 3 3" xfId="22318"/>
    <cellStyle name="Normal 2 22 2 2 3 3 2" xfId="22319"/>
    <cellStyle name="Normal 2 22 2 2 3 3 2 2" xfId="22320"/>
    <cellStyle name="Normal 2 22 2 2 3 3 3" xfId="22321"/>
    <cellStyle name="Normal 2 22 2 2 3 4" xfId="22322"/>
    <cellStyle name="Normal 2 22 2 2 3 4 2" xfId="22323"/>
    <cellStyle name="Normal 2 22 2 2 3 4 2 2" xfId="22324"/>
    <cellStyle name="Normal 2 22 2 2 3 4 3" xfId="22325"/>
    <cellStyle name="Normal 2 22 2 2 3 5" xfId="22326"/>
    <cellStyle name="Normal 2 22 2 2 3 5 2" xfId="22327"/>
    <cellStyle name="Normal 2 22 2 2 3 6" xfId="22328"/>
    <cellStyle name="Normal 2 22 2 2 4" xfId="22329"/>
    <cellStyle name="Normal 2 22 2 2 4 2" xfId="22330"/>
    <cellStyle name="Normal 2 22 2 2 4 2 2" xfId="22331"/>
    <cellStyle name="Normal 2 22 2 2 4 2 2 2" xfId="22332"/>
    <cellStyle name="Normal 2 22 2 2 4 2 3" xfId="22333"/>
    <cellStyle name="Normal 2 22 2 2 4 3" xfId="22334"/>
    <cellStyle name="Normal 2 22 2 2 4 3 2" xfId="22335"/>
    <cellStyle name="Normal 2 22 2 2 4 3 2 2" xfId="22336"/>
    <cellStyle name="Normal 2 22 2 2 4 3 3" xfId="22337"/>
    <cellStyle name="Normal 2 22 2 2 4 4" xfId="22338"/>
    <cellStyle name="Normal 2 22 2 2 4 4 2" xfId="22339"/>
    <cellStyle name="Normal 2 22 2 2 4 5" xfId="22340"/>
    <cellStyle name="Normal 2 22 2 2 5" xfId="22341"/>
    <cellStyle name="Normal 2 22 2 2 5 2" xfId="22342"/>
    <cellStyle name="Normal 2 22 2 2 5 2 2" xfId="22343"/>
    <cellStyle name="Normal 2 22 2 2 5 3" xfId="22344"/>
    <cellStyle name="Normal 2 22 2 2 6" xfId="22345"/>
    <cellStyle name="Normal 2 22 2 2 6 2" xfId="22346"/>
    <cellStyle name="Normal 2 22 2 2 6 2 2" xfId="22347"/>
    <cellStyle name="Normal 2 22 2 2 6 3" xfId="22348"/>
    <cellStyle name="Normal 2 22 2 2 7" xfId="22349"/>
    <cellStyle name="Normal 2 22 2 2 7 2" xfId="22350"/>
    <cellStyle name="Normal 2 22 2 2 8" xfId="22351"/>
    <cellStyle name="Normal 2 22 2 3" xfId="22352"/>
    <cellStyle name="Normal 2 22 2 3 2" xfId="22353"/>
    <cellStyle name="Normal 2 22 2 3 2 2" xfId="22354"/>
    <cellStyle name="Normal 2 22 2 3 2 2 2" xfId="22355"/>
    <cellStyle name="Normal 2 22 2 3 2 2 2 2" xfId="22356"/>
    <cellStyle name="Normal 2 22 2 3 2 2 2 2 2" xfId="22357"/>
    <cellStyle name="Normal 2 22 2 3 2 2 2 2 2 2" xfId="22358"/>
    <cellStyle name="Normal 2 22 2 3 2 2 2 2 3" xfId="22359"/>
    <cellStyle name="Normal 2 22 2 3 2 2 2 3" xfId="22360"/>
    <cellStyle name="Normal 2 22 2 3 2 2 2 3 2" xfId="22361"/>
    <cellStyle name="Normal 2 22 2 3 2 2 2 3 2 2" xfId="22362"/>
    <cellStyle name="Normal 2 22 2 3 2 2 2 3 3" xfId="22363"/>
    <cellStyle name="Normal 2 22 2 3 2 2 2 4" xfId="22364"/>
    <cellStyle name="Normal 2 22 2 3 2 2 2 4 2" xfId="22365"/>
    <cellStyle name="Normal 2 22 2 3 2 2 2 5" xfId="22366"/>
    <cellStyle name="Normal 2 22 2 3 2 2 3" xfId="22367"/>
    <cellStyle name="Normal 2 22 2 3 2 2 3 2" xfId="22368"/>
    <cellStyle name="Normal 2 22 2 3 2 2 3 2 2" xfId="22369"/>
    <cellStyle name="Normal 2 22 2 3 2 2 3 3" xfId="22370"/>
    <cellStyle name="Normal 2 22 2 3 2 2 4" xfId="22371"/>
    <cellStyle name="Normal 2 22 2 3 2 2 4 2" xfId="22372"/>
    <cellStyle name="Normal 2 22 2 3 2 2 4 2 2" xfId="22373"/>
    <cellStyle name="Normal 2 22 2 3 2 2 4 3" xfId="22374"/>
    <cellStyle name="Normal 2 22 2 3 2 2 5" xfId="22375"/>
    <cellStyle name="Normal 2 22 2 3 2 2 5 2" xfId="22376"/>
    <cellStyle name="Normal 2 22 2 3 2 2 6" xfId="22377"/>
    <cellStyle name="Normal 2 22 2 3 2 3" xfId="22378"/>
    <cellStyle name="Normal 2 22 2 3 2 3 2" xfId="22379"/>
    <cellStyle name="Normal 2 22 2 3 2 3 2 2" xfId="22380"/>
    <cellStyle name="Normal 2 22 2 3 2 3 2 2 2" xfId="22381"/>
    <cellStyle name="Normal 2 22 2 3 2 3 2 3" xfId="22382"/>
    <cellStyle name="Normal 2 22 2 3 2 3 3" xfId="22383"/>
    <cellStyle name="Normal 2 22 2 3 2 3 3 2" xfId="22384"/>
    <cellStyle name="Normal 2 22 2 3 2 3 3 2 2" xfId="22385"/>
    <cellStyle name="Normal 2 22 2 3 2 3 3 3" xfId="22386"/>
    <cellStyle name="Normal 2 22 2 3 2 3 4" xfId="22387"/>
    <cellStyle name="Normal 2 22 2 3 2 3 4 2" xfId="22388"/>
    <cellStyle name="Normal 2 22 2 3 2 3 5" xfId="22389"/>
    <cellStyle name="Normal 2 22 2 3 2 4" xfId="22390"/>
    <cellStyle name="Normal 2 22 2 3 2 4 2" xfId="22391"/>
    <cellStyle name="Normal 2 22 2 3 2 4 2 2" xfId="22392"/>
    <cellStyle name="Normal 2 22 2 3 2 4 3" xfId="22393"/>
    <cellStyle name="Normal 2 22 2 3 2 5" xfId="22394"/>
    <cellStyle name="Normal 2 22 2 3 2 5 2" xfId="22395"/>
    <cellStyle name="Normal 2 22 2 3 2 5 2 2" xfId="22396"/>
    <cellStyle name="Normal 2 22 2 3 2 5 3" xfId="22397"/>
    <cellStyle name="Normal 2 22 2 3 2 6" xfId="22398"/>
    <cellStyle name="Normal 2 22 2 3 2 6 2" xfId="22399"/>
    <cellStyle name="Normal 2 22 2 3 2 7" xfId="22400"/>
    <cellStyle name="Normal 2 22 2 3 3" xfId="22401"/>
    <cellStyle name="Normal 2 22 2 3 3 2" xfId="22402"/>
    <cellStyle name="Normal 2 22 2 3 3 2 2" xfId="22403"/>
    <cellStyle name="Normal 2 22 2 3 3 2 2 2" xfId="22404"/>
    <cellStyle name="Normal 2 22 2 3 3 2 2 2 2" xfId="22405"/>
    <cellStyle name="Normal 2 22 2 3 3 2 2 3" xfId="22406"/>
    <cellStyle name="Normal 2 22 2 3 3 2 3" xfId="22407"/>
    <cellStyle name="Normal 2 22 2 3 3 2 3 2" xfId="22408"/>
    <cellStyle name="Normal 2 22 2 3 3 2 3 2 2" xfId="22409"/>
    <cellStyle name="Normal 2 22 2 3 3 2 3 3" xfId="22410"/>
    <cellStyle name="Normal 2 22 2 3 3 2 4" xfId="22411"/>
    <cellStyle name="Normal 2 22 2 3 3 2 4 2" xfId="22412"/>
    <cellStyle name="Normal 2 22 2 3 3 2 5" xfId="22413"/>
    <cellStyle name="Normal 2 22 2 3 3 3" xfId="22414"/>
    <cellStyle name="Normal 2 22 2 3 3 3 2" xfId="22415"/>
    <cellStyle name="Normal 2 22 2 3 3 3 2 2" xfId="22416"/>
    <cellStyle name="Normal 2 22 2 3 3 3 3" xfId="22417"/>
    <cellStyle name="Normal 2 22 2 3 3 4" xfId="22418"/>
    <cellStyle name="Normal 2 22 2 3 3 4 2" xfId="22419"/>
    <cellStyle name="Normal 2 22 2 3 3 4 2 2" xfId="22420"/>
    <cellStyle name="Normal 2 22 2 3 3 4 3" xfId="22421"/>
    <cellStyle name="Normal 2 22 2 3 3 5" xfId="22422"/>
    <cellStyle name="Normal 2 22 2 3 3 5 2" xfId="22423"/>
    <cellStyle name="Normal 2 22 2 3 3 6" xfId="22424"/>
    <cellStyle name="Normal 2 22 2 3 4" xfId="22425"/>
    <cellStyle name="Normal 2 22 2 3 4 2" xfId="22426"/>
    <cellStyle name="Normal 2 22 2 3 4 2 2" xfId="22427"/>
    <cellStyle name="Normal 2 22 2 3 4 2 2 2" xfId="22428"/>
    <cellStyle name="Normal 2 22 2 3 4 2 3" xfId="22429"/>
    <cellStyle name="Normal 2 22 2 3 4 3" xfId="22430"/>
    <cellStyle name="Normal 2 22 2 3 4 3 2" xfId="22431"/>
    <cellStyle name="Normal 2 22 2 3 4 3 2 2" xfId="22432"/>
    <cellStyle name="Normal 2 22 2 3 4 3 3" xfId="22433"/>
    <cellStyle name="Normal 2 22 2 3 4 4" xfId="22434"/>
    <cellStyle name="Normal 2 22 2 3 4 4 2" xfId="22435"/>
    <cellStyle name="Normal 2 22 2 3 4 5" xfId="22436"/>
    <cellStyle name="Normal 2 22 2 3 5" xfId="22437"/>
    <cellStyle name="Normal 2 22 2 3 5 2" xfId="22438"/>
    <cellStyle name="Normal 2 22 2 3 5 2 2" xfId="22439"/>
    <cellStyle name="Normal 2 22 2 3 5 3" xfId="22440"/>
    <cellStyle name="Normal 2 22 2 3 6" xfId="22441"/>
    <cellStyle name="Normal 2 22 2 3 6 2" xfId="22442"/>
    <cellStyle name="Normal 2 22 2 3 6 2 2" xfId="22443"/>
    <cellStyle name="Normal 2 22 2 3 6 3" xfId="22444"/>
    <cellStyle name="Normal 2 22 2 3 7" xfId="22445"/>
    <cellStyle name="Normal 2 22 2 3 7 2" xfId="22446"/>
    <cellStyle name="Normal 2 22 2 3 8" xfId="22447"/>
    <cellStyle name="Normal 2 22 2 4" xfId="22448"/>
    <cellStyle name="Normal 2 22 2 4 2" xfId="22449"/>
    <cellStyle name="Normal 2 22 2 4 2 2" xfId="22450"/>
    <cellStyle name="Normal 2 22 2 4 2 2 2" xfId="22451"/>
    <cellStyle name="Normal 2 22 2 4 2 2 2 2" xfId="22452"/>
    <cellStyle name="Normal 2 22 2 4 2 2 2 2 2" xfId="22453"/>
    <cellStyle name="Normal 2 22 2 4 2 2 2 3" xfId="22454"/>
    <cellStyle name="Normal 2 22 2 4 2 2 3" xfId="22455"/>
    <cellStyle name="Normal 2 22 2 4 2 2 3 2" xfId="22456"/>
    <cellStyle name="Normal 2 22 2 4 2 2 3 2 2" xfId="22457"/>
    <cellStyle name="Normal 2 22 2 4 2 2 3 3" xfId="22458"/>
    <cellStyle name="Normal 2 22 2 4 2 2 4" xfId="22459"/>
    <cellStyle name="Normal 2 22 2 4 2 2 4 2" xfId="22460"/>
    <cellStyle name="Normal 2 22 2 4 2 2 5" xfId="22461"/>
    <cellStyle name="Normal 2 22 2 4 2 3" xfId="22462"/>
    <cellStyle name="Normal 2 22 2 4 2 3 2" xfId="22463"/>
    <cellStyle name="Normal 2 22 2 4 2 3 2 2" xfId="22464"/>
    <cellStyle name="Normal 2 22 2 4 2 3 3" xfId="22465"/>
    <cellStyle name="Normal 2 22 2 4 2 4" xfId="22466"/>
    <cellStyle name="Normal 2 22 2 4 2 4 2" xfId="22467"/>
    <cellStyle name="Normal 2 22 2 4 2 4 2 2" xfId="22468"/>
    <cellStyle name="Normal 2 22 2 4 2 4 3" xfId="22469"/>
    <cellStyle name="Normal 2 22 2 4 2 5" xfId="22470"/>
    <cellStyle name="Normal 2 22 2 4 2 5 2" xfId="22471"/>
    <cellStyle name="Normal 2 22 2 4 2 6" xfId="22472"/>
    <cellStyle name="Normal 2 22 2 4 3" xfId="22473"/>
    <cellStyle name="Normal 2 22 2 4 3 2" xfId="22474"/>
    <cellStyle name="Normal 2 22 2 4 3 2 2" xfId="22475"/>
    <cellStyle name="Normal 2 22 2 4 3 2 2 2" xfId="22476"/>
    <cellStyle name="Normal 2 22 2 4 3 2 3" xfId="22477"/>
    <cellStyle name="Normal 2 22 2 4 3 3" xfId="22478"/>
    <cellStyle name="Normal 2 22 2 4 3 3 2" xfId="22479"/>
    <cellStyle name="Normal 2 22 2 4 3 3 2 2" xfId="22480"/>
    <cellStyle name="Normal 2 22 2 4 3 3 3" xfId="22481"/>
    <cellStyle name="Normal 2 22 2 4 3 4" xfId="22482"/>
    <cellStyle name="Normal 2 22 2 4 3 4 2" xfId="22483"/>
    <cellStyle name="Normal 2 22 2 4 3 5" xfId="22484"/>
    <cellStyle name="Normal 2 22 2 4 4" xfId="22485"/>
    <cellStyle name="Normal 2 22 2 4 4 2" xfId="22486"/>
    <cellStyle name="Normal 2 22 2 4 4 2 2" xfId="22487"/>
    <cellStyle name="Normal 2 22 2 4 4 3" xfId="22488"/>
    <cellStyle name="Normal 2 22 2 4 5" xfId="22489"/>
    <cellStyle name="Normal 2 22 2 4 5 2" xfId="22490"/>
    <cellStyle name="Normal 2 22 2 4 5 2 2" xfId="22491"/>
    <cellStyle name="Normal 2 22 2 4 5 3" xfId="22492"/>
    <cellStyle name="Normal 2 22 2 4 6" xfId="22493"/>
    <cellStyle name="Normal 2 22 2 4 6 2" xfId="22494"/>
    <cellStyle name="Normal 2 22 2 4 7" xfId="22495"/>
    <cellStyle name="Normal 2 22 2 5" xfId="22496"/>
    <cellStyle name="Normal 2 22 2 5 2" xfId="22497"/>
    <cellStyle name="Normal 2 22 2 5 2 2" xfId="22498"/>
    <cellStyle name="Normal 2 22 2 5 2 2 2" xfId="22499"/>
    <cellStyle name="Normal 2 22 2 5 2 2 2 2" xfId="22500"/>
    <cellStyle name="Normal 2 22 2 5 2 2 3" xfId="22501"/>
    <cellStyle name="Normal 2 22 2 5 2 3" xfId="22502"/>
    <cellStyle name="Normal 2 22 2 5 2 3 2" xfId="22503"/>
    <cellStyle name="Normal 2 22 2 5 2 3 2 2" xfId="22504"/>
    <cellStyle name="Normal 2 22 2 5 2 3 3" xfId="22505"/>
    <cellStyle name="Normal 2 22 2 5 2 4" xfId="22506"/>
    <cellStyle name="Normal 2 22 2 5 2 4 2" xfId="22507"/>
    <cellStyle name="Normal 2 22 2 5 2 5" xfId="22508"/>
    <cellStyle name="Normal 2 22 2 5 3" xfId="22509"/>
    <cellStyle name="Normal 2 22 2 5 3 2" xfId="22510"/>
    <cellStyle name="Normal 2 22 2 5 3 2 2" xfId="22511"/>
    <cellStyle name="Normal 2 22 2 5 3 3" xfId="22512"/>
    <cellStyle name="Normal 2 22 2 5 4" xfId="22513"/>
    <cellStyle name="Normal 2 22 2 5 4 2" xfId="22514"/>
    <cellStyle name="Normal 2 22 2 5 4 2 2" xfId="22515"/>
    <cellStyle name="Normal 2 22 2 5 4 3" xfId="22516"/>
    <cellStyle name="Normal 2 22 2 5 5" xfId="22517"/>
    <cellStyle name="Normal 2 22 2 5 5 2" xfId="22518"/>
    <cellStyle name="Normal 2 22 2 5 6" xfId="22519"/>
    <cellStyle name="Normal 2 22 2 6" xfId="22520"/>
    <cellStyle name="Normal 2 22 2 6 2" xfId="22521"/>
    <cellStyle name="Normal 2 22 2 6 2 2" xfId="22522"/>
    <cellStyle name="Normal 2 22 2 6 2 2 2" xfId="22523"/>
    <cellStyle name="Normal 2 22 2 6 2 3" xfId="22524"/>
    <cellStyle name="Normal 2 22 2 6 3" xfId="22525"/>
    <cellStyle name="Normal 2 22 2 6 3 2" xfId="22526"/>
    <cellStyle name="Normal 2 22 2 6 3 2 2" xfId="22527"/>
    <cellStyle name="Normal 2 22 2 6 3 3" xfId="22528"/>
    <cellStyle name="Normal 2 22 2 6 4" xfId="22529"/>
    <cellStyle name="Normal 2 22 2 6 4 2" xfId="22530"/>
    <cellStyle name="Normal 2 22 2 6 5" xfId="22531"/>
    <cellStyle name="Normal 2 22 2 7" xfId="22532"/>
    <cellStyle name="Normal 2 22 2 7 2" xfId="22533"/>
    <cellStyle name="Normal 2 22 2 7 2 2" xfId="22534"/>
    <cellStyle name="Normal 2 22 2 7 3" xfId="22535"/>
    <cellStyle name="Normal 2 22 2 8" xfId="22536"/>
    <cellStyle name="Normal 2 22 2 8 2" xfId="22537"/>
    <cellStyle name="Normal 2 22 2 8 2 2" xfId="22538"/>
    <cellStyle name="Normal 2 22 2 8 3" xfId="22539"/>
    <cellStyle name="Normal 2 22 2 9" xfId="22540"/>
    <cellStyle name="Normal 2 22 2 9 2" xfId="22541"/>
    <cellStyle name="Normal 2 22 3" xfId="22542"/>
    <cellStyle name="Normal 2 22 3 2" xfId="22543"/>
    <cellStyle name="Normal 2 22 3 2 2" xfId="22544"/>
    <cellStyle name="Normal 2 22 3 2 2 2" xfId="22545"/>
    <cellStyle name="Normal 2 22 3 2 2 2 2" xfId="22546"/>
    <cellStyle name="Normal 2 22 3 2 2 2 2 2" xfId="22547"/>
    <cellStyle name="Normal 2 22 3 2 2 2 2 2 2" xfId="22548"/>
    <cellStyle name="Normal 2 22 3 2 2 2 2 3" xfId="22549"/>
    <cellStyle name="Normal 2 22 3 2 2 2 3" xfId="22550"/>
    <cellStyle name="Normal 2 22 3 2 2 2 3 2" xfId="22551"/>
    <cellStyle name="Normal 2 22 3 2 2 2 3 2 2" xfId="22552"/>
    <cellStyle name="Normal 2 22 3 2 2 2 3 3" xfId="22553"/>
    <cellStyle name="Normal 2 22 3 2 2 2 4" xfId="22554"/>
    <cellStyle name="Normal 2 22 3 2 2 2 4 2" xfId="22555"/>
    <cellStyle name="Normal 2 22 3 2 2 2 5" xfId="22556"/>
    <cellStyle name="Normal 2 22 3 2 2 3" xfId="22557"/>
    <cellStyle name="Normal 2 22 3 2 2 3 2" xfId="22558"/>
    <cellStyle name="Normal 2 22 3 2 2 3 2 2" xfId="22559"/>
    <cellStyle name="Normal 2 22 3 2 2 3 3" xfId="22560"/>
    <cellStyle name="Normal 2 22 3 2 2 4" xfId="22561"/>
    <cellStyle name="Normal 2 22 3 2 2 4 2" xfId="22562"/>
    <cellStyle name="Normal 2 22 3 2 2 4 2 2" xfId="22563"/>
    <cellStyle name="Normal 2 22 3 2 2 4 3" xfId="22564"/>
    <cellStyle name="Normal 2 22 3 2 2 5" xfId="22565"/>
    <cellStyle name="Normal 2 22 3 2 2 5 2" xfId="22566"/>
    <cellStyle name="Normal 2 22 3 2 2 6" xfId="22567"/>
    <cellStyle name="Normal 2 22 3 2 3" xfId="22568"/>
    <cellStyle name="Normal 2 22 3 2 3 2" xfId="22569"/>
    <cellStyle name="Normal 2 22 3 2 3 2 2" xfId="22570"/>
    <cellStyle name="Normal 2 22 3 2 3 2 2 2" xfId="22571"/>
    <cellStyle name="Normal 2 22 3 2 3 2 3" xfId="22572"/>
    <cellStyle name="Normal 2 22 3 2 3 3" xfId="22573"/>
    <cellStyle name="Normal 2 22 3 2 3 3 2" xfId="22574"/>
    <cellStyle name="Normal 2 22 3 2 3 3 2 2" xfId="22575"/>
    <cellStyle name="Normal 2 22 3 2 3 3 3" xfId="22576"/>
    <cellStyle name="Normal 2 22 3 2 3 4" xfId="22577"/>
    <cellStyle name="Normal 2 22 3 2 3 4 2" xfId="22578"/>
    <cellStyle name="Normal 2 22 3 2 3 5" xfId="22579"/>
    <cellStyle name="Normal 2 22 3 2 4" xfId="22580"/>
    <cellStyle name="Normal 2 22 3 2 4 2" xfId="22581"/>
    <cellStyle name="Normal 2 22 3 2 4 2 2" xfId="22582"/>
    <cellStyle name="Normal 2 22 3 2 4 3" xfId="22583"/>
    <cellStyle name="Normal 2 22 3 2 5" xfId="22584"/>
    <cellStyle name="Normal 2 22 3 2 5 2" xfId="22585"/>
    <cellStyle name="Normal 2 22 3 2 5 2 2" xfId="22586"/>
    <cellStyle name="Normal 2 22 3 2 5 3" xfId="22587"/>
    <cellStyle name="Normal 2 22 3 2 6" xfId="22588"/>
    <cellStyle name="Normal 2 22 3 2 6 2" xfId="22589"/>
    <cellStyle name="Normal 2 22 3 2 7" xfId="22590"/>
    <cellStyle name="Normal 2 22 3 3" xfId="22591"/>
    <cellStyle name="Normal 2 22 3 3 2" xfId="22592"/>
    <cellStyle name="Normal 2 22 3 3 2 2" xfId="22593"/>
    <cellStyle name="Normal 2 22 3 3 2 2 2" xfId="22594"/>
    <cellStyle name="Normal 2 22 3 3 2 2 2 2" xfId="22595"/>
    <cellStyle name="Normal 2 22 3 3 2 2 3" xfId="22596"/>
    <cellStyle name="Normal 2 22 3 3 2 3" xfId="22597"/>
    <cellStyle name="Normal 2 22 3 3 2 3 2" xfId="22598"/>
    <cellStyle name="Normal 2 22 3 3 2 3 2 2" xfId="22599"/>
    <cellStyle name="Normal 2 22 3 3 2 3 3" xfId="22600"/>
    <cellStyle name="Normal 2 22 3 3 2 4" xfId="22601"/>
    <cellStyle name="Normal 2 22 3 3 2 4 2" xfId="22602"/>
    <cellStyle name="Normal 2 22 3 3 2 5" xfId="22603"/>
    <cellStyle name="Normal 2 22 3 3 3" xfId="22604"/>
    <cellStyle name="Normal 2 22 3 3 3 2" xfId="22605"/>
    <cellStyle name="Normal 2 22 3 3 3 2 2" xfId="22606"/>
    <cellStyle name="Normal 2 22 3 3 3 3" xfId="22607"/>
    <cellStyle name="Normal 2 22 3 3 4" xfId="22608"/>
    <cellStyle name="Normal 2 22 3 3 4 2" xfId="22609"/>
    <cellStyle name="Normal 2 22 3 3 4 2 2" xfId="22610"/>
    <cellStyle name="Normal 2 22 3 3 4 3" xfId="22611"/>
    <cellStyle name="Normal 2 22 3 3 5" xfId="22612"/>
    <cellStyle name="Normal 2 22 3 3 5 2" xfId="22613"/>
    <cellStyle name="Normal 2 22 3 3 6" xfId="22614"/>
    <cellStyle name="Normal 2 22 3 4" xfId="22615"/>
    <cellStyle name="Normal 2 22 3 4 2" xfId="22616"/>
    <cellStyle name="Normal 2 22 3 4 2 2" xfId="22617"/>
    <cellStyle name="Normal 2 22 3 4 2 2 2" xfId="22618"/>
    <cellStyle name="Normal 2 22 3 4 2 3" xfId="22619"/>
    <cellStyle name="Normal 2 22 3 4 3" xfId="22620"/>
    <cellStyle name="Normal 2 22 3 4 3 2" xfId="22621"/>
    <cellStyle name="Normal 2 22 3 4 3 2 2" xfId="22622"/>
    <cellStyle name="Normal 2 22 3 4 3 3" xfId="22623"/>
    <cellStyle name="Normal 2 22 3 4 4" xfId="22624"/>
    <cellStyle name="Normal 2 22 3 4 4 2" xfId="22625"/>
    <cellStyle name="Normal 2 22 3 4 5" xfId="22626"/>
    <cellStyle name="Normal 2 22 3 5" xfId="22627"/>
    <cellStyle name="Normal 2 22 3 5 2" xfId="22628"/>
    <cellStyle name="Normal 2 22 3 5 2 2" xfId="22629"/>
    <cellStyle name="Normal 2 22 3 5 3" xfId="22630"/>
    <cellStyle name="Normal 2 22 3 6" xfId="22631"/>
    <cellStyle name="Normal 2 22 3 6 2" xfId="22632"/>
    <cellStyle name="Normal 2 22 3 6 2 2" xfId="22633"/>
    <cellStyle name="Normal 2 22 3 6 3" xfId="22634"/>
    <cellStyle name="Normal 2 22 3 7" xfId="22635"/>
    <cellStyle name="Normal 2 22 3 7 2" xfId="22636"/>
    <cellStyle name="Normal 2 22 3 8" xfId="22637"/>
    <cellStyle name="Normal 2 22 4" xfId="22638"/>
    <cellStyle name="Normal 2 22 4 2" xfId="22639"/>
    <cellStyle name="Normal 2 22 4 2 2" xfId="22640"/>
    <cellStyle name="Normal 2 22 4 2 2 2" xfId="22641"/>
    <cellStyle name="Normal 2 22 4 2 2 2 2" xfId="22642"/>
    <cellStyle name="Normal 2 22 4 2 2 2 2 2" xfId="22643"/>
    <cellStyle name="Normal 2 22 4 2 2 2 2 2 2" xfId="22644"/>
    <cellStyle name="Normal 2 22 4 2 2 2 2 3" xfId="22645"/>
    <cellStyle name="Normal 2 22 4 2 2 2 3" xfId="22646"/>
    <cellStyle name="Normal 2 22 4 2 2 2 3 2" xfId="22647"/>
    <cellStyle name="Normal 2 22 4 2 2 2 3 2 2" xfId="22648"/>
    <cellStyle name="Normal 2 22 4 2 2 2 3 3" xfId="22649"/>
    <cellStyle name="Normal 2 22 4 2 2 2 4" xfId="22650"/>
    <cellStyle name="Normal 2 22 4 2 2 2 4 2" xfId="22651"/>
    <cellStyle name="Normal 2 22 4 2 2 2 5" xfId="22652"/>
    <cellStyle name="Normal 2 22 4 2 2 3" xfId="22653"/>
    <cellStyle name="Normal 2 22 4 2 2 3 2" xfId="22654"/>
    <cellStyle name="Normal 2 22 4 2 2 3 2 2" xfId="22655"/>
    <cellStyle name="Normal 2 22 4 2 2 3 3" xfId="22656"/>
    <cellStyle name="Normal 2 22 4 2 2 4" xfId="22657"/>
    <cellStyle name="Normal 2 22 4 2 2 4 2" xfId="22658"/>
    <cellStyle name="Normal 2 22 4 2 2 4 2 2" xfId="22659"/>
    <cellStyle name="Normal 2 22 4 2 2 4 3" xfId="22660"/>
    <cellStyle name="Normal 2 22 4 2 2 5" xfId="22661"/>
    <cellStyle name="Normal 2 22 4 2 2 5 2" xfId="22662"/>
    <cellStyle name="Normal 2 22 4 2 2 6" xfId="22663"/>
    <cellStyle name="Normal 2 22 4 2 3" xfId="22664"/>
    <cellStyle name="Normal 2 22 4 2 3 2" xfId="22665"/>
    <cellStyle name="Normal 2 22 4 2 3 2 2" xfId="22666"/>
    <cellStyle name="Normal 2 22 4 2 3 2 2 2" xfId="22667"/>
    <cellStyle name="Normal 2 22 4 2 3 2 3" xfId="22668"/>
    <cellStyle name="Normal 2 22 4 2 3 3" xfId="22669"/>
    <cellStyle name="Normal 2 22 4 2 3 3 2" xfId="22670"/>
    <cellStyle name="Normal 2 22 4 2 3 3 2 2" xfId="22671"/>
    <cellStyle name="Normal 2 22 4 2 3 3 3" xfId="22672"/>
    <cellStyle name="Normal 2 22 4 2 3 4" xfId="22673"/>
    <cellStyle name="Normal 2 22 4 2 3 4 2" xfId="22674"/>
    <cellStyle name="Normal 2 22 4 2 3 5" xfId="22675"/>
    <cellStyle name="Normal 2 22 4 2 4" xfId="22676"/>
    <cellStyle name="Normal 2 22 4 2 4 2" xfId="22677"/>
    <cellStyle name="Normal 2 22 4 2 4 2 2" xfId="22678"/>
    <cellStyle name="Normal 2 22 4 2 4 3" xfId="22679"/>
    <cellStyle name="Normal 2 22 4 2 5" xfId="22680"/>
    <cellStyle name="Normal 2 22 4 2 5 2" xfId="22681"/>
    <cellStyle name="Normal 2 22 4 2 5 2 2" xfId="22682"/>
    <cellStyle name="Normal 2 22 4 2 5 3" xfId="22683"/>
    <cellStyle name="Normal 2 22 4 2 6" xfId="22684"/>
    <cellStyle name="Normal 2 22 4 2 6 2" xfId="22685"/>
    <cellStyle name="Normal 2 22 4 2 7" xfId="22686"/>
    <cellStyle name="Normal 2 22 4 3" xfId="22687"/>
    <cellStyle name="Normal 2 22 4 3 2" xfId="22688"/>
    <cellStyle name="Normal 2 22 4 3 2 2" xfId="22689"/>
    <cellStyle name="Normal 2 22 4 3 2 2 2" xfId="22690"/>
    <cellStyle name="Normal 2 22 4 3 2 2 2 2" xfId="22691"/>
    <cellStyle name="Normal 2 22 4 3 2 2 3" xfId="22692"/>
    <cellStyle name="Normal 2 22 4 3 2 3" xfId="22693"/>
    <cellStyle name="Normal 2 22 4 3 2 3 2" xfId="22694"/>
    <cellStyle name="Normal 2 22 4 3 2 3 2 2" xfId="22695"/>
    <cellStyle name="Normal 2 22 4 3 2 3 3" xfId="22696"/>
    <cellStyle name="Normal 2 22 4 3 2 4" xfId="22697"/>
    <cellStyle name="Normal 2 22 4 3 2 4 2" xfId="22698"/>
    <cellStyle name="Normal 2 22 4 3 2 5" xfId="22699"/>
    <cellStyle name="Normal 2 22 4 3 3" xfId="22700"/>
    <cellStyle name="Normal 2 22 4 3 3 2" xfId="22701"/>
    <cellStyle name="Normal 2 22 4 3 3 2 2" xfId="22702"/>
    <cellStyle name="Normal 2 22 4 3 3 3" xfId="22703"/>
    <cellStyle name="Normal 2 22 4 3 4" xfId="22704"/>
    <cellStyle name="Normal 2 22 4 3 4 2" xfId="22705"/>
    <cellStyle name="Normal 2 22 4 3 4 2 2" xfId="22706"/>
    <cellStyle name="Normal 2 22 4 3 4 3" xfId="22707"/>
    <cellStyle name="Normal 2 22 4 3 5" xfId="22708"/>
    <cellStyle name="Normal 2 22 4 3 5 2" xfId="22709"/>
    <cellStyle name="Normal 2 22 4 3 6" xfId="22710"/>
    <cellStyle name="Normal 2 22 4 4" xfId="22711"/>
    <cellStyle name="Normal 2 22 4 4 2" xfId="22712"/>
    <cellStyle name="Normal 2 22 4 4 2 2" xfId="22713"/>
    <cellStyle name="Normal 2 22 4 4 2 2 2" xfId="22714"/>
    <cellStyle name="Normal 2 22 4 4 2 3" xfId="22715"/>
    <cellStyle name="Normal 2 22 4 4 3" xfId="22716"/>
    <cellStyle name="Normal 2 22 4 4 3 2" xfId="22717"/>
    <cellStyle name="Normal 2 22 4 4 3 2 2" xfId="22718"/>
    <cellStyle name="Normal 2 22 4 4 3 3" xfId="22719"/>
    <cellStyle name="Normal 2 22 4 4 4" xfId="22720"/>
    <cellStyle name="Normal 2 22 4 4 4 2" xfId="22721"/>
    <cellStyle name="Normal 2 22 4 4 5" xfId="22722"/>
    <cellStyle name="Normal 2 22 4 5" xfId="22723"/>
    <cellStyle name="Normal 2 22 4 5 2" xfId="22724"/>
    <cellStyle name="Normal 2 22 4 5 2 2" xfId="22725"/>
    <cellStyle name="Normal 2 22 4 5 3" xfId="22726"/>
    <cellStyle name="Normal 2 22 4 6" xfId="22727"/>
    <cellStyle name="Normal 2 22 4 6 2" xfId="22728"/>
    <cellStyle name="Normal 2 22 4 6 2 2" xfId="22729"/>
    <cellStyle name="Normal 2 22 4 6 3" xfId="22730"/>
    <cellStyle name="Normal 2 22 4 7" xfId="22731"/>
    <cellStyle name="Normal 2 22 4 7 2" xfId="22732"/>
    <cellStyle name="Normal 2 22 4 8" xfId="22733"/>
    <cellStyle name="Normal 2 22 5" xfId="22734"/>
    <cellStyle name="Normal 2 22 5 2" xfId="22735"/>
    <cellStyle name="Normal 2 22 5 2 2" xfId="22736"/>
    <cellStyle name="Normal 2 22 5 2 2 2" xfId="22737"/>
    <cellStyle name="Normal 2 22 5 2 2 2 2" xfId="22738"/>
    <cellStyle name="Normal 2 22 5 2 2 2 2 2" xfId="22739"/>
    <cellStyle name="Normal 2 22 5 2 2 2 3" xfId="22740"/>
    <cellStyle name="Normal 2 22 5 2 2 3" xfId="22741"/>
    <cellStyle name="Normal 2 22 5 2 2 3 2" xfId="22742"/>
    <cellStyle name="Normal 2 22 5 2 2 3 2 2" xfId="22743"/>
    <cellStyle name="Normal 2 22 5 2 2 3 3" xfId="22744"/>
    <cellStyle name="Normal 2 22 5 2 2 4" xfId="22745"/>
    <cellStyle name="Normal 2 22 5 2 2 4 2" xfId="22746"/>
    <cellStyle name="Normal 2 22 5 2 2 5" xfId="22747"/>
    <cellStyle name="Normal 2 22 5 2 3" xfId="22748"/>
    <cellStyle name="Normal 2 22 5 2 3 2" xfId="22749"/>
    <cellStyle name="Normal 2 22 5 2 3 2 2" xfId="22750"/>
    <cellStyle name="Normal 2 22 5 2 3 3" xfId="22751"/>
    <cellStyle name="Normal 2 22 5 2 4" xfId="22752"/>
    <cellStyle name="Normal 2 22 5 2 4 2" xfId="22753"/>
    <cellStyle name="Normal 2 22 5 2 4 2 2" xfId="22754"/>
    <cellStyle name="Normal 2 22 5 2 4 3" xfId="22755"/>
    <cellStyle name="Normal 2 22 5 2 5" xfId="22756"/>
    <cellStyle name="Normal 2 22 5 2 5 2" xfId="22757"/>
    <cellStyle name="Normal 2 22 5 2 6" xfId="22758"/>
    <cellStyle name="Normal 2 22 5 3" xfId="22759"/>
    <cellStyle name="Normal 2 22 5 3 2" xfId="22760"/>
    <cellStyle name="Normal 2 22 5 3 2 2" xfId="22761"/>
    <cellStyle name="Normal 2 22 5 3 2 2 2" xfId="22762"/>
    <cellStyle name="Normal 2 22 5 3 2 3" xfId="22763"/>
    <cellStyle name="Normal 2 22 5 3 3" xfId="22764"/>
    <cellStyle name="Normal 2 22 5 3 3 2" xfId="22765"/>
    <cellStyle name="Normal 2 22 5 3 3 2 2" xfId="22766"/>
    <cellStyle name="Normal 2 22 5 3 3 3" xfId="22767"/>
    <cellStyle name="Normal 2 22 5 3 4" xfId="22768"/>
    <cellStyle name="Normal 2 22 5 3 4 2" xfId="22769"/>
    <cellStyle name="Normal 2 22 5 3 5" xfId="22770"/>
    <cellStyle name="Normal 2 22 5 4" xfId="22771"/>
    <cellStyle name="Normal 2 22 5 4 2" xfId="22772"/>
    <cellStyle name="Normal 2 22 5 4 2 2" xfId="22773"/>
    <cellStyle name="Normal 2 22 5 4 3" xfId="22774"/>
    <cellStyle name="Normal 2 22 5 5" xfId="22775"/>
    <cellStyle name="Normal 2 22 5 5 2" xfId="22776"/>
    <cellStyle name="Normal 2 22 5 5 2 2" xfId="22777"/>
    <cellStyle name="Normal 2 22 5 5 3" xfId="22778"/>
    <cellStyle name="Normal 2 22 5 6" xfId="22779"/>
    <cellStyle name="Normal 2 22 5 6 2" xfId="22780"/>
    <cellStyle name="Normal 2 22 5 7" xfId="22781"/>
    <cellStyle name="Normal 2 22 6" xfId="22782"/>
    <cellStyle name="Normal 2 22 6 2" xfId="22783"/>
    <cellStyle name="Normal 2 22 6 2 2" xfId="22784"/>
    <cellStyle name="Normal 2 22 6 2 2 2" xfId="22785"/>
    <cellStyle name="Normal 2 22 6 2 2 2 2" xfId="22786"/>
    <cellStyle name="Normal 2 22 6 2 2 3" xfId="22787"/>
    <cellStyle name="Normal 2 22 6 2 3" xfId="22788"/>
    <cellStyle name="Normal 2 22 6 2 3 2" xfId="22789"/>
    <cellStyle name="Normal 2 22 6 2 3 2 2" xfId="22790"/>
    <cellStyle name="Normal 2 22 6 2 3 3" xfId="22791"/>
    <cellStyle name="Normal 2 22 6 2 4" xfId="22792"/>
    <cellStyle name="Normal 2 22 6 2 4 2" xfId="22793"/>
    <cellStyle name="Normal 2 22 6 2 5" xfId="22794"/>
    <cellStyle name="Normal 2 22 6 3" xfId="22795"/>
    <cellStyle name="Normal 2 22 6 3 2" xfId="22796"/>
    <cellStyle name="Normal 2 22 6 3 2 2" xfId="22797"/>
    <cellStyle name="Normal 2 22 6 3 3" xfId="22798"/>
    <cellStyle name="Normal 2 22 6 4" xfId="22799"/>
    <cellStyle name="Normal 2 22 6 4 2" xfId="22800"/>
    <cellStyle name="Normal 2 22 6 4 2 2" xfId="22801"/>
    <cellStyle name="Normal 2 22 6 4 3" xfId="22802"/>
    <cellStyle name="Normal 2 22 6 5" xfId="22803"/>
    <cellStyle name="Normal 2 22 6 5 2" xfId="22804"/>
    <cellStyle name="Normal 2 22 6 6" xfId="22805"/>
    <cellStyle name="Normal 2 22 7" xfId="22806"/>
    <cellStyle name="Normal 2 22 7 2" xfId="22807"/>
    <cellStyle name="Normal 2 22 7 2 2" xfId="22808"/>
    <cellStyle name="Normal 2 22 7 2 2 2" xfId="22809"/>
    <cellStyle name="Normal 2 22 7 2 3" xfId="22810"/>
    <cellStyle name="Normal 2 22 7 3" xfId="22811"/>
    <cellStyle name="Normal 2 22 7 3 2" xfId="22812"/>
    <cellStyle name="Normal 2 22 7 3 2 2" xfId="22813"/>
    <cellStyle name="Normal 2 22 7 3 3" xfId="22814"/>
    <cellStyle name="Normal 2 22 7 4" xfId="22815"/>
    <cellStyle name="Normal 2 22 7 4 2" xfId="22816"/>
    <cellStyle name="Normal 2 22 7 5" xfId="22817"/>
    <cellStyle name="Normal 2 22 8" xfId="22818"/>
    <cellStyle name="Normal 2 22 8 2" xfId="22819"/>
    <cellStyle name="Normal 2 22 8 2 2" xfId="22820"/>
    <cellStyle name="Normal 2 22 8 3" xfId="22821"/>
    <cellStyle name="Normal 2 22 9" xfId="22822"/>
    <cellStyle name="Normal 2 22 9 2" xfId="22823"/>
    <cellStyle name="Normal 2 22 9 2 2" xfId="22824"/>
    <cellStyle name="Normal 2 22 9 3" xfId="22825"/>
    <cellStyle name="Normal 2 23" xfId="22826"/>
    <cellStyle name="Normal 2 23 10" xfId="22827"/>
    <cellStyle name="Normal 2 23 10 2" xfId="22828"/>
    <cellStyle name="Normal 2 23 11" xfId="22829"/>
    <cellStyle name="Normal 2 23 2" xfId="22830"/>
    <cellStyle name="Normal 2 23 2 10" xfId="22831"/>
    <cellStyle name="Normal 2 23 2 2" xfId="22832"/>
    <cellStyle name="Normal 2 23 2 2 2" xfId="22833"/>
    <cellStyle name="Normal 2 23 2 2 2 2" xfId="22834"/>
    <cellStyle name="Normal 2 23 2 2 2 2 2" xfId="22835"/>
    <cellStyle name="Normal 2 23 2 2 2 2 2 2" xfId="22836"/>
    <cellStyle name="Normal 2 23 2 2 2 2 2 2 2" xfId="22837"/>
    <cellStyle name="Normal 2 23 2 2 2 2 2 2 2 2" xfId="22838"/>
    <cellStyle name="Normal 2 23 2 2 2 2 2 2 3" xfId="22839"/>
    <cellStyle name="Normal 2 23 2 2 2 2 2 3" xfId="22840"/>
    <cellStyle name="Normal 2 23 2 2 2 2 2 3 2" xfId="22841"/>
    <cellStyle name="Normal 2 23 2 2 2 2 2 3 2 2" xfId="22842"/>
    <cellStyle name="Normal 2 23 2 2 2 2 2 3 3" xfId="22843"/>
    <cellStyle name="Normal 2 23 2 2 2 2 2 4" xfId="22844"/>
    <cellStyle name="Normal 2 23 2 2 2 2 2 4 2" xfId="22845"/>
    <cellStyle name="Normal 2 23 2 2 2 2 2 5" xfId="22846"/>
    <cellStyle name="Normal 2 23 2 2 2 2 3" xfId="22847"/>
    <cellStyle name="Normal 2 23 2 2 2 2 3 2" xfId="22848"/>
    <cellStyle name="Normal 2 23 2 2 2 2 3 2 2" xfId="22849"/>
    <cellStyle name="Normal 2 23 2 2 2 2 3 3" xfId="22850"/>
    <cellStyle name="Normal 2 23 2 2 2 2 4" xfId="22851"/>
    <cellStyle name="Normal 2 23 2 2 2 2 4 2" xfId="22852"/>
    <cellStyle name="Normal 2 23 2 2 2 2 4 2 2" xfId="22853"/>
    <cellStyle name="Normal 2 23 2 2 2 2 4 3" xfId="22854"/>
    <cellStyle name="Normal 2 23 2 2 2 2 5" xfId="22855"/>
    <cellStyle name="Normal 2 23 2 2 2 2 5 2" xfId="22856"/>
    <cellStyle name="Normal 2 23 2 2 2 2 6" xfId="22857"/>
    <cellStyle name="Normal 2 23 2 2 2 3" xfId="22858"/>
    <cellStyle name="Normal 2 23 2 2 2 3 2" xfId="22859"/>
    <cellStyle name="Normal 2 23 2 2 2 3 2 2" xfId="22860"/>
    <cellStyle name="Normal 2 23 2 2 2 3 2 2 2" xfId="22861"/>
    <cellStyle name="Normal 2 23 2 2 2 3 2 3" xfId="22862"/>
    <cellStyle name="Normal 2 23 2 2 2 3 3" xfId="22863"/>
    <cellStyle name="Normal 2 23 2 2 2 3 3 2" xfId="22864"/>
    <cellStyle name="Normal 2 23 2 2 2 3 3 2 2" xfId="22865"/>
    <cellStyle name="Normal 2 23 2 2 2 3 3 3" xfId="22866"/>
    <cellStyle name="Normal 2 23 2 2 2 3 4" xfId="22867"/>
    <cellStyle name="Normal 2 23 2 2 2 3 4 2" xfId="22868"/>
    <cellStyle name="Normal 2 23 2 2 2 3 5" xfId="22869"/>
    <cellStyle name="Normal 2 23 2 2 2 4" xfId="22870"/>
    <cellStyle name="Normal 2 23 2 2 2 4 2" xfId="22871"/>
    <cellStyle name="Normal 2 23 2 2 2 4 2 2" xfId="22872"/>
    <cellStyle name="Normal 2 23 2 2 2 4 3" xfId="22873"/>
    <cellStyle name="Normal 2 23 2 2 2 5" xfId="22874"/>
    <cellStyle name="Normal 2 23 2 2 2 5 2" xfId="22875"/>
    <cellStyle name="Normal 2 23 2 2 2 5 2 2" xfId="22876"/>
    <cellStyle name="Normal 2 23 2 2 2 5 3" xfId="22877"/>
    <cellStyle name="Normal 2 23 2 2 2 6" xfId="22878"/>
    <cellStyle name="Normal 2 23 2 2 2 6 2" xfId="22879"/>
    <cellStyle name="Normal 2 23 2 2 2 7" xfId="22880"/>
    <cellStyle name="Normal 2 23 2 2 3" xfId="22881"/>
    <cellStyle name="Normal 2 23 2 2 3 2" xfId="22882"/>
    <cellStyle name="Normal 2 23 2 2 3 2 2" xfId="22883"/>
    <cellStyle name="Normal 2 23 2 2 3 2 2 2" xfId="22884"/>
    <cellStyle name="Normal 2 23 2 2 3 2 2 2 2" xfId="22885"/>
    <cellStyle name="Normal 2 23 2 2 3 2 2 3" xfId="22886"/>
    <cellStyle name="Normal 2 23 2 2 3 2 3" xfId="22887"/>
    <cellStyle name="Normal 2 23 2 2 3 2 3 2" xfId="22888"/>
    <cellStyle name="Normal 2 23 2 2 3 2 3 2 2" xfId="22889"/>
    <cellStyle name="Normal 2 23 2 2 3 2 3 3" xfId="22890"/>
    <cellStyle name="Normal 2 23 2 2 3 2 4" xfId="22891"/>
    <cellStyle name="Normal 2 23 2 2 3 2 4 2" xfId="22892"/>
    <cellStyle name="Normal 2 23 2 2 3 2 5" xfId="22893"/>
    <cellStyle name="Normal 2 23 2 2 3 3" xfId="22894"/>
    <cellStyle name="Normal 2 23 2 2 3 3 2" xfId="22895"/>
    <cellStyle name="Normal 2 23 2 2 3 3 2 2" xfId="22896"/>
    <cellStyle name="Normal 2 23 2 2 3 3 3" xfId="22897"/>
    <cellStyle name="Normal 2 23 2 2 3 4" xfId="22898"/>
    <cellStyle name="Normal 2 23 2 2 3 4 2" xfId="22899"/>
    <cellStyle name="Normal 2 23 2 2 3 4 2 2" xfId="22900"/>
    <cellStyle name="Normal 2 23 2 2 3 4 3" xfId="22901"/>
    <cellStyle name="Normal 2 23 2 2 3 5" xfId="22902"/>
    <cellStyle name="Normal 2 23 2 2 3 5 2" xfId="22903"/>
    <cellStyle name="Normal 2 23 2 2 3 6" xfId="22904"/>
    <cellStyle name="Normal 2 23 2 2 4" xfId="22905"/>
    <cellStyle name="Normal 2 23 2 2 4 2" xfId="22906"/>
    <cellStyle name="Normal 2 23 2 2 4 2 2" xfId="22907"/>
    <cellStyle name="Normal 2 23 2 2 4 2 2 2" xfId="22908"/>
    <cellStyle name="Normal 2 23 2 2 4 2 3" xfId="22909"/>
    <cellStyle name="Normal 2 23 2 2 4 3" xfId="22910"/>
    <cellStyle name="Normal 2 23 2 2 4 3 2" xfId="22911"/>
    <cellStyle name="Normal 2 23 2 2 4 3 2 2" xfId="22912"/>
    <cellStyle name="Normal 2 23 2 2 4 3 3" xfId="22913"/>
    <cellStyle name="Normal 2 23 2 2 4 4" xfId="22914"/>
    <cellStyle name="Normal 2 23 2 2 4 4 2" xfId="22915"/>
    <cellStyle name="Normal 2 23 2 2 4 5" xfId="22916"/>
    <cellStyle name="Normal 2 23 2 2 5" xfId="22917"/>
    <cellStyle name="Normal 2 23 2 2 5 2" xfId="22918"/>
    <cellStyle name="Normal 2 23 2 2 5 2 2" xfId="22919"/>
    <cellStyle name="Normal 2 23 2 2 5 3" xfId="22920"/>
    <cellStyle name="Normal 2 23 2 2 6" xfId="22921"/>
    <cellStyle name="Normal 2 23 2 2 6 2" xfId="22922"/>
    <cellStyle name="Normal 2 23 2 2 6 2 2" xfId="22923"/>
    <cellStyle name="Normal 2 23 2 2 6 3" xfId="22924"/>
    <cellStyle name="Normal 2 23 2 2 7" xfId="22925"/>
    <cellStyle name="Normal 2 23 2 2 7 2" xfId="22926"/>
    <cellStyle name="Normal 2 23 2 2 8" xfId="22927"/>
    <cellStyle name="Normal 2 23 2 3" xfId="22928"/>
    <cellStyle name="Normal 2 23 2 3 2" xfId="22929"/>
    <cellStyle name="Normal 2 23 2 3 2 2" xfId="22930"/>
    <cellStyle name="Normal 2 23 2 3 2 2 2" xfId="22931"/>
    <cellStyle name="Normal 2 23 2 3 2 2 2 2" xfId="22932"/>
    <cellStyle name="Normal 2 23 2 3 2 2 2 2 2" xfId="22933"/>
    <cellStyle name="Normal 2 23 2 3 2 2 2 2 2 2" xfId="22934"/>
    <cellStyle name="Normal 2 23 2 3 2 2 2 2 3" xfId="22935"/>
    <cellStyle name="Normal 2 23 2 3 2 2 2 3" xfId="22936"/>
    <cellStyle name="Normal 2 23 2 3 2 2 2 3 2" xfId="22937"/>
    <cellStyle name="Normal 2 23 2 3 2 2 2 3 2 2" xfId="22938"/>
    <cellStyle name="Normal 2 23 2 3 2 2 2 3 3" xfId="22939"/>
    <cellStyle name="Normal 2 23 2 3 2 2 2 4" xfId="22940"/>
    <cellStyle name="Normal 2 23 2 3 2 2 2 4 2" xfId="22941"/>
    <cellStyle name="Normal 2 23 2 3 2 2 2 5" xfId="22942"/>
    <cellStyle name="Normal 2 23 2 3 2 2 3" xfId="22943"/>
    <cellStyle name="Normal 2 23 2 3 2 2 3 2" xfId="22944"/>
    <cellStyle name="Normal 2 23 2 3 2 2 3 2 2" xfId="22945"/>
    <cellStyle name="Normal 2 23 2 3 2 2 3 3" xfId="22946"/>
    <cellStyle name="Normal 2 23 2 3 2 2 4" xfId="22947"/>
    <cellStyle name="Normal 2 23 2 3 2 2 4 2" xfId="22948"/>
    <cellStyle name="Normal 2 23 2 3 2 2 4 2 2" xfId="22949"/>
    <cellStyle name="Normal 2 23 2 3 2 2 4 3" xfId="22950"/>
    <cellStyle name="Normal 2 23 2 3 2 2 5" xfId="22951"/>
    <cellStyle name="Normal 2 23 2 3 2 2 5 2" xfId="22952"/>
    <cellStyle name="Normal 2 23 2 3 2 2 6" xfId="22953"/>
    <cellStyle name="Normal 2 23 2 3 2 3" xfId="22954"/>
    <cellStyle name="Normal 2 23 2 3 2 3 2" xfId="22955"/>
    <cellStyle name="Normal 2 23 2 3 2 3 2 2" xfId="22956"/>
    <cellStyle name="Normal 2 23 2 3 2 3 2 2 2" xfId="22957"/>
    <cellStyle name="Normal 2 23 2 3 2 3 2 3" xfId="22958"/>
    <cellStyle name="Normal 2 23 2 3 2 3 3" xfId="22959"/>
    <cellStyle name="Normal 2 23 2 3 2 3 3 2" xfId="22960"/>
    <cellStyle name="Normal 2 23 2 3 2 3 3 2 2" xfId="22961"/>
    <cellStyle name="Normal 2 23 2 3 2 3 3 3" xfId="22962"/>
    <cellStyle name="Normal 2 23 2 3 2 3 4" xfId="22963"/>
    <cellStyle name="Normal 2 23 2 3 2 3 4 2" xfId="22964"/>
    <cellStyle name="Normal 2 23 2 3 2 3 5" xfId="22965"/>
    <cellStyle name="Normal 2 23 2 3 2 4" xfId="22966"/>
    <cellStyle name="Normal 2 23 2 3 2 4 2" xfId="22967"/>
    <cellStyle name="Normal 2 23 2 3 2 4 2 2" xfId="22968"/>
    <cellStyle name="Normal 2 23 2 3 2 4 3" xfId="22969"/>
    <cellStyle name="Normal 2 23 2 3 2 5" xfId="22970"/>
    <cellStyle name="Normal 2 23 2 3 2 5 2" xfId="22971"/>
    <cellStyle name="Normal 2 23 2 3 2 5 2 2" xfId="22972"/>
    <cellStyle name="Normal 2 23 2 3 2 5 3" xfId="22973"/>
    <cellStyle name="Normal 2 23 2 3 2 6" xfId="22974"/>
    <cellStyle name="Normal 2 23 2 3 2 6 2" xfId="22975"/>
    <cellStyle name="Normal 2 23 2 3 2 7" xfId="22976"/>
    <cellStyle name="Normal 2 23 2 3 3" xfId="22977"/>
    <cellStyle name="Normal 2 23 2 3 3 2" xfId="22978"/>
    <cellStyle name="Normal 2 23 2 3 3 2 2" xfId="22979"/>
    <cellStyle name="Normal 2 23 2 3 3 2 2 2" xfId="22980"/>
    <cellStyle name="Normal 2 23 2 3 3 2 2 2 2" xfId="22981"/>
    <cellStyle name="Normal 2 23 2 3 3 2 2 3" xfId="22982"/>
    <cellStyle name="Normal 2 23 2 3 3 2 3" xfId="22983"/>
    <cellStyle name="Normal 2 23 2 3 3 2 3 2" xfId="22984"/>
    <cellStyle name="Normal 2 23 2 3 3 2 3 2 2" xfId="22985"/>
    <cellStyle name="Normal 2 23 2 3 3 2 3 3" xfId="22986"/>
    <cellStyle name="Normal 2 23 2 3 3 2 4" xfId="22987"/>
    <cellStyle name="Normal 2 23 2 3 3 2 4 2" xfId="22988"/>
    <cellStyle name="Normal 2 23 2 3 3 2 5" xfId="22989"/>
    <cellStyle name="Normal 2 23 2 3 3 3" xfId="22990"/>
    <cellStyle name="Normal 2 23 2 3 3 3 2" xfId="22991"/>
    <cellStyle name="Normal 2 23 2 3 3 3 2 2" xfId="22992"/>
    <cellStyle name="Normal 2 23 2 3 3 3 3" xfId="22993"/>
    <cellStyle name="Normal 2 23 2 3 3 4" xfId="22994"/>
    <cellStyle name="Normal 2 23 2 3 3 4 2" xfId="22995"/>
    <cellStyle name="Normal 2 23 2 3 3 4 2 2" xfId="22996"/>
    <cellStyle name="Normal 2 23 2 3 3 4 3" xfId="22997"/>
    <cellStyle name="Normal 2 23 2 3 3 5" xfId="22998"/>
    <cellStyle name="Normal 2 23 2 3 3 5 2" xfId="22999"/>
    <cellStyle name="Normal 2 23 2 3 3 6" xfId="23000"/>
    <cellStyle name="Normal 2 23 2 3 4" xfId="23001"/>
    <cellStyle name="Normal 2 23 2 3 4 2" xfId="23002"/>
    <cellStyle name="Normal 2 23 2 3 4 2 2" xfId="23003"/>
    <cellStyle name="Normal 2 23 2 3 4 2 2 2" xfId="23004"/>
    <cellStyle name="Normal 2 23 2 3 4 2 3" xfId="23005"/>
    <cellStyle name="Normal 2 23 2 3 4 3" xfId="23006"/>
    <cellStyle name="Normal 2 23 2 3 4 3 2" xfId="23007"/>
    <cellStyle name="Normal 2 23 2 3 4 3 2 2" xfId="23008"/>
    <cellStyle name="Normal 2 23 2 3 4 3 3" xfId="23009"/>
    <cellStyle name="Normal 2 23 2 3 4 4" xfId="23010"/>
    <cellStyle name="Normal 2 23 2 3 4 4 2" xfId="23011"/>
    <cellStyle name="Normal 2 23 2 3 4 5" xfId="23012"/>
    <cellStyle name="Normal 2 23 2 3 5" xfId="23013"/>
    <cellStyle name="Normal 2 23 2 3 5 2" xfId="23014"/>
    <cellStyle name="Normal 2 23 2 3 5 2 2" xfId="23015"/>
    <cellStyle name="Normal 2 23 2 3 5 3" xfId="23016"/>
    <cellStyle name="Normal 2 23 2 3 6" xfId="23017"/>
    <cellStyle name="Normal 2 23 2 3 6 2" xfId="23018"/>
    <cellStyle name="Normal 2 23 2 3 6 2 2" xfId="23019"/>
    <cellStyle name="Normal 2 23 2 3 6 3" xfId="23020"/>
    <cellStyle name="Normal 2 23 2 3 7" xfId="23021"/>
    <cellStyle name="Normal 2 23 2 3 7 2" xfId="23022"/>
    <cellStyle name="Normal 2 23 2 3 8" xfId="23023"/>
    <cellStyle name="Normal 2 23 2 4" xfId="23024"/>
    <cellStyle name="Normal 2 23 2 4 2" xfId="23025"/>
    <cellStyle name="Normal 2 23 2 4 2 2" xfId="23026"/>
    <cellStyle name="Normal 2 23 2 4 2 2 2" xfId="23027"/>
    <cellStyle name="Normal 2 23 2 4 2 2 2 2" xfId="23028"/>
    <cellStyle name="Normal 2 23 2 4 2 2 2 2 2" xfId="23029"/>
    <cellStyle name="Normal 2 23 2 4 2 2 2 3" xfId="23030"/>
    <cellStyle name="Normal 2 23 2 4 2 2 3" xfId="23031"/>
    <cellStyle name="Normal 2 23 2 4 2 2 3 2" xfId="23032"/>
    <cellStyle name="Normal 2 23 2 4 2 2 3 2 2" xfId="23033"/>
    <cellStyle name="Normal 2 23 2 4 2 2 3 3" xfId="23034"/>
    <cellStyle name="Normal 2 23 2 4 2 2 4" xfId="23035"/>
    <cellStyle name="Normal 2 23 2 4 2 2 4 2" xfId="23036"/>
    <cellStyle name="Normal 2 23 2 4 2 2 5" xfId="23037"/>
    <cellStyle name="Normal 2 23 2 4 2 3" xfId="23038"/>
    <cellStyle name="Normal 2 23 2 4 2 3 2" xfId="23039"/>
    <cellStyle name="Normal 2 23 2 4 2 3 2 2" xfId="23040"/>
    <cellStyle name="Normal 2 23 2 4 2 3 3" xfId="23041"/>
    <cellStyle name="Normal 2 23 2 4 2 4" xfId="23042"/>
    <cellStyle name="Normal 2 23 2 4 2 4 2" xfId="23043"/>
    <cellStyle name="Normal 2 23 2 4 2 4 2 2" xfId="23044"/>
    <cellStyle name="Normal 2 23 2 4 2 4 3" xfId="23045"/>
    <cellStyle name="Normal 2 23 2 4 2 5" xfId="23046"/>
    <cellStyle name="Normal 2 23 2 4 2 5 2" xfId="23047"/>
    <cellStyle name="Normal 2 23 2 4 2 6" xfId="23048"/>
    <cellStyle name="Normal 2 23 2 4 3" xfId="23049"/>
    <cellStyle name="Normal 2 23 2 4 3 2" xfId="23050"/>
    <cellStyle name="Normal 2 23 2 4 3 2 2" xfId="23051"/>
    <cellStyle name="Normal 2 23 2 4 3 2 2 2" xfId="23052"/>
    <cellStyle name="Normal 2 23 2 4 3 2 3" xfId="23053"/>
    <cellStyle name="Normal 2 23 2 4 3 3" xfId="23054"/>
    <cellStyle name="Normal 2 23 2 4 3 3 2" xfId="23055"/>
    <cellStyle name="Normal 2 23 2 4 3 3 2 2" xfId="23056"/>
    <cellStyle name="Normal 2 23 2 4 3 3 3" xfId="23057"/>
    <cellStyle name="Normal 2 23 2 4 3 4" xfId="23058"/>
    <cellStyle name="Normal 2 23 2 4 3 4 2" xfId="23059"/>
    <cellStyle name="Normal 2 23 2 4 3 5" xfId="23060"/>
    <cellStyle name="Normal 2 23 2 4 4" xfId="23061"/>
    <cellStyle name="Normal 2 23 2 4 4 2" xfId="23062"/>
    <cellStyle name="Normal 2 23 2 4 4 2 2" xfId="23063"/>
    <cellStyle name="Normal 2 23 2 4 4 3" xfId="23064"/>
    <cellStyle name="Normal 2 23 2 4 5" xfId="23065"/>
    <cellStyle name="Normal 2 23 2 4 5 2" xfId="23066"/>
    <cellStyle name="Normal 2 23 2 4 5 2 2" xfId="23067"/>
    <cellStyle name="Normal 2 23 2 4 5 3" xfId="23068"/>
    <cellStyle name="Normal 2 23 2 4 6" xfId="23069"/>
    <cellStyle name="Normal 2 23 2 4 6 2" xfId="23070"/>
    <cellStyle name="Normal 2 23 2 4 7" xfId="23071"/>
    <cellStyle name="Normal 2 23 2 5" xfId="23072"/>
    <cellStyle name="Normal 2 23 2 5 2" xfId="23073"/>
    <cellStyle name="Normal 2 23 2 5 2 2" xfId="23074"/>
    <cellStyle name="Normal 2 23 2 5 2 2 2" xfId="23075"/>
    <cellStyle name="Normal 2 23 2 5 2 2 2 2" xfId="23076"/>
    <cellStyle name="Normal 2 23 2 5 2 2 3" xfId="23077"/>
    <cellStyle name="Normal 2 23 2 5 2 3" xfId="23078"/>
    <cellStyle name="Normal 2 23 2 5 2 3 2" xfId="23079"/>
    <cellStyle name="Normal 2 23 2 5 2 3 2 2" xfId="23080"/>
    <cellStyle name="Normal 2 23 2 5 2 3 3" xfId="23081"/>
    <cellStyle name="Normal 2 23 2 5 2 4" xfId="23082"/>
    <cellStyle name="Normal 2 23 2 5 2 4 2" xfId="23083"/>
    <cellStyle name="Normal 2 23 2 5 2 5" xfId="23084"/>
    <cellStyle name="Normal 2 23 2 5 3" xfId="23085"/>
    <cellStyle name="Normal 2 23 2 5 3 2" xfId="23086"/>
    <cellStyle name="Normal 2 23 2 5 3 2 2" xfId="23087"/>
    <cellStyle name="Normal 2 23 2 5 3 3" xfId="23088"/>
    <cellStyle name="Normal 2 23 2 5 4" xfId="23089"/>
    <cellStyle name="Normal 2 23 2 5 4 2" xfId="23090"/>
    <cellStyle name="Normal 2 23 2 5 4 2 2" xfId="23091"/>
    <cellStyle name="Normal 2 23 2 5 4 3" xfId="23092"/>
    <cellStyle name="Normal 2 23 2 5 5" xfId="23093"/>
    <cellStyle name="Normal 2 23 2 5 5 2" xfId="23094"/>
    <cellStyle name="Normal 2 23 2 5 6" xfId="23095"/>
    <cellStyle name="Normal 2 23 2 6" xfId="23096"/>
    <cellStyle name="Normal 2 23 2 6 2" xfId="23097"/>
    <cellStyle name="Normal 2 23 2 6 2 2" xfId="23098"/>
    <cellStyle name="Normal 2 23 2 6 2 2 2" xfId="23099"/>
    <cellStyle name="Normal 2 23 2 6 2 3" xfId="23100"/>
    <cellStyle name="Normal 2 23 2 6 3" xfId="23101"/>
    <cellStyle name="Normal 2 23 2 6 3 2" xfId="23102"/>
    <cellStyle name="Normal 2 23 2 6 3 2 2" xfId="23103"/>
    <cellStyle name="Normal 2 23 2 6 3 3" xfId="23104"/>
    <cellStyle name="Normal 2 23 2 6 4" xfId="23105"/>
    <cellStyle name="Normal 2 23 2 6 4 2" xfId="23106"/>
    <cellStyle name="Normal 2 23 2 6 5" xfId="23107"/>
    <cellStyle name="Normal 2 23 2 7" xfId="23108"/>
    <cellStyle name="Normal 2 23 2 7 2" xfId="23109"/>
    <cellStyle name="Normal 2 23 2 7 2 2" xfId="23110"/>
    <cellStyle name="Normal 2 23 2 7 3" xfId="23111"/>
    <cellStyle name="Normal 2 23 2 8" xfId="23112"/>
    <cellStyle name="Normal 2 23 2 8 2" xfId="23113"/>
    <cellStyle name="Normal 2 23 2 8 2 2" xfId="23114"/>
    <cellStyle name="Normal 2 23 2 8 3" xfId="23115"/>
    <cellStyle name="Normal 2 23 2 9" xfId="23116"/>
    <cellStyle name="Normal 2 23 2 9 2" xfId="23117"/>
    <cellStyle name="Normal 2 23 3" xfId="23118"/>
    <cellStyle name="Normal 2 23 3 2" xfId="23119"/>
    <cellStyle name="Normal 2 23 3 2 2" xfId="23120"/>
    <cellStyle name="Normal 2 23 3 2 2 2" xfId="23121"/>
    <cellStyle name="Normal 2 23 3 2 2 2 2" xfId="23122"/>
    <cellStyle name="Normal 2 23 3 2 2 2 2 2" xfId="23123"/>
    <cellStyle name="Normal 2 23 3 2 2 2 2 2 2" xfId="23124"/>
    <cellStyle name="Normal 2 23 3 2 2 2 2 3" xfId="23125"/>
    <cellStyle name="Normal 2 23 3 2 2 2 3" xfId="23126"/>
    <cellStyle name="Normal 2 23 3 2 2 2 3 2" xfId="23127"/>
    <cellStyle name="Normal 2 23 3 2 2 2 3 2 2" xfId="23128"/>
    <cellStyle name="Normal 2 23 3 2 2 2 3 3" xfId="23129"/>
    <cellStyle name="Normal 2 23 3 2 2 2 4" xfId="23130"/>
    <cellStyle name="Normal 2 23 3 2 2 2 4 2" xfId="23131"/>
    <cellStyle name="Normal 2 23 3 2 2 2 5" xfId="23132"/>
    <cellStyle name="Normal 2 23 3 2 2 3" xfId="23133"/>
    <cellStyle name="Normal 2 23 3 2 2 3 2" xfId="23134"/>
    <cellStyle name="Normal 2 23 3 2 2 3 2 2" xfId="23135"/>
    <cellStyle name="Normal 2 23 3 2 2 3 3" xfId="23136"/>
    <cellStyle name="Normal 2 23 3 2 2 4" xfId="23137"/>
    <cellStyle name="Normal 2 23 3 2 2 4 2" xfId="23138"/>
    <cellStyle name="Normal 2 23 3 2 2 4 2 2" xfId="23139"/>
    <cellStyle name="Normal 2 23 3 2 2 4 3" xfId="23140"/>
    <cellStyle name="Normal 2 23 3 2 2 5" xfId="23141"/>
    <cellStyle name="Normal 2 23 3 2 2 5 2" xfId="23142"/>
    <cellStyle name="Normal 2 23 3 2 2 6" xfId="23143"/>
    <cellStyle name="Normal 2 23 3 2 3" xfId="23144"/>
    <cellStyle name="Normal 2 23 3 2 3 2" xfId="23145"/>
    <cellStyle name="Normal 2 23 3 2 3 2 2" xfId="23146"/>
    <cellStyle name="Normal 2 23 3 2 3 2 2 2" xfId="23147"/>
    <cellStyle name="Normal 2 23 3 2 3 2 3" xfId="23148"/>
    <cellStyle name="Normal 2 23 3 2 3 3" xfId="23149"/>
    <cellStyle name="Normal 2 23 3 2 3 3 2" xfId="23150"/>
    <cellStyle name="Normal 2 23 3 2 3 3 2 2" xfId="23151"/>
    <cellStyle name="Normal 2 23 3 2 3 3 3" xfId="23152"/>
    <cellStyle name="Normal 2 23 3 2 3 4" xfId="23153"/>
    <cellStyle name="Normal 2 23 3 2 3 4 2" xfId="23154"/>
    <cellStyle name="Normal 2 23 3 2 3 5" xfId="23155"/>
    <cellStyle name="Normal 2 23 3 2 4" xfId="23156"/>
    <cellStyle name="Normal 2 23 3 2 4 2" xfId="23157"/>
    <cellStyle name="Normal 2 23 3 2 4 2 2" xfId="23158"/>
    <cellStyle name="Normal 2 23 3 2 4 3" xfId="23159"/>
    <cellStyle name="Normal 2 23 3 2 5" xfId="23160"/>
    <cellStyle name="Normal 2 23 3 2 5 2" xfId="23161"/>
    <cellStyle name="Normal 2 23 3 2 5 2 2" xfId="23162"/>
    <cellStyle name="Normal 2 23 3 2 5 3" xfId="23163"/>
    <cellStyle name="Normal 2 23 3 2 6" xfId="23164"/>
    <cellStyle name="Normal 2 23 3 2 6 2" xfId="23165"/>
    <cellStyle name="Normal 2 23 3 2 7" xfId="23166"/>
    <cellStyle name="Normal 2 23 3 3" xfId="23167"/>
    <cellStyle name="Normal 2 23 3 3 2" xfId="23168"/>
    <cellStyle name="Normal 2 23 3 3 2 2" xfId="23169"/>
    <cellStyle name="Normal 2 23 3 3 2 2 2" xfId="23170"/>
    <cellStyle name="Normal 2 23 3 3 2 2 2 2" xfId="23171"/>
    <cellStyle name="Normal 2 23 3 3 2 2 3" xfId="23172"/>
    <cellStyle name="Normal 2 23 3 3 2 3" xfId="23173"/>
    <cellStyle name="Normal 2 23 3 3 2 3 2" xfId="23174"/>
    <cellStyle name="Normal 2 23 3 3 2 3 2 2" xfId="23175"/>
    <cellStyle name="Normal 2 23 3 3 2 3 3" xfId="23176"/>
    <cellStyle name="Normal 2 23 3 3 2 4" xfId="23177"/>
    <cellStyle name="Normal 2 23 3 3 2 4 2" xfId="23178"/>
    <cellStyle name="Normal 2 23 3 3 2 5" xfId="23179"/>
    <cellStyle name="Normal 2 23 3 3 3" xfId="23180"/>
    <cellStyle name="Normal 2 23 3 3 3 2" xfId="23181"/>
    <cellStyle name="Normal 2 23 3 3 3 2 2" xfId="23182"/>
    <cellStyle name="Normal 2 23 3 3 3 3" xfId="23183"/>
    <cellStyle name="Normal 2 23 3 3 4" xfId="23184"/>
    <cellStyle name="Normal 2 23 3 3 4 2" xfId="23185"/>
    <cellStyle name="Normal 2 23 3 3 4 2 2" xfId="23186"/>
    <cellStyle name="Normal 2 23 3 3 4 3" xfId="23187"/>
    <cellStyle name="Normal 2 23 3 3 5" xfId="23188"/>
    <cellStyle name="Normal 2 23 3 3 5 2" xfId="23189"/>
    <cellStyle name="Normal 2 23 3 3 6" xfId="23190"/>
    <cellStyle name="Normal 2 23 3 4" xfId="23191"/>
    <cellStyle name="Normal 2 23 3 4 2" xfId="23192"/>
    <cellStyle name="Normal 2 23 3 4 2 2" xfId="23193"/>
    <cellStyle name="Normal 2 23 3 4 2 2 2" xfId="23194"/>
    <cellStyle name="Normal 2 23 3 4 2 3" xfId="23195"/>
    <cellStyle name="Normal 2 23 3 4 3" xfId="23196"/>
    <cellStyle name="Normal 2 23 3 4 3 2" xfId="23197"/>
    <cellStyle name="Normal 2 23 3 4 3 2 2" xfId="23198"/>
    <cellStyle name="Normal 2 23 3 4 3 3" xfId="23199"/>
    <cellStyle name="Normal 2 23 3 4 4" xfId="23200"/>
    <cellStyle name="Normal 2 23 3 4 4 2" xfId="23201"/>
    <cellStyle name="Normal 2 23 3 4 5" xfId="23202"/>
    <cellStyle name="Normal 2 23 3 5" xfId="23203"/>
    <cellStyle name="Normal 2 23 3 5 2" xfId="23204"/>
    <cellStyle name="Normal 2 23 3 5 2 2" xfId="23205"/>
    <cellStyle name="Normal 2 23 3 5 3" xfId="23206"/>
    <cellStyle name="Normal 2 23 3 6" xfId="23207"/>
    <cellStyle name="Normal 2 23 3 6 2" xfId="23208"/>
    <cellStyle name="Normal 2 23 3 6 2 2" xfId="23209"/>
    <cellStyle name="Normal 2 23 3 6 3" xfId="23210"/>
    <cellStyle name="Normal 2 23 3 7" xfId="23211"/>
    <cellStyle name="Normal 2 23 3 7 2" xfId="23212"/>
    <cellStyle name="Normal 2 23 3 8" xfId="23213"/>
    <cellStyle name="Normal 2 23 4" xfId="23214"/>
    <cellStyle name="Normal 2 23 4 2" xfId="23215"/>
    <cellStyle name="Normal 2 23 4 2 2" xfId="23216"/>
    <cellStyle name="Normal 2 23 4 2 2 2" xfId="23217"/>
    <cellStyle name="Normal 2 23 4 2 2 2 2" xfId="23218"/>
    <cellStyle name="Normal 2 23 4 2 2 2 2 2" xfId="23219"/>
    <cellStyle name="Normal 2 23 4 2 2 2 2 2 2" xfId="23220"/>
    <cellStyle name="Normal 2 23 4 2 2 2 2 3" xfId="23221"/>
    <cellStyle name="Normal 2 23 4 2 2 2 3" xfId="23222"/>
    <cellStyle name="Normal 2 23 4 2 2 2 3 2" xfId="23223"/>
    <cellStyle name="Normal 2 23 4 2 2 2 3 2 2" xfId="23224"/>
    <cellStyle name="Normal 2 23 4 2 2 2 3 3" xfId="23225"/>
    <cellStyle name="Normal 2 23 4 2 2 2 4" xfId="23226"/>
    <cellStyle name="Normal 2 23 4 2 2 2 4 2" xfId="23227"/>
    <cellStyle name="Normal 2 23 4 2 2 2 5" xfId="23228"/>
    <cellStyle name="Normal 2 23 4 2 2 3" xfId="23229"/>
    <cellStyle name="Normal 2 23 4 2 2 3 2" xfId="23230"/>
    <cellStyle name="Normal 2 23 4 2 2 3 2 2" xfId="23231"/>
    <cellStyle name="Normal 2 23 4 2 2 3 3" xfId="23232"/>
    <cellStyle name="Normal 2 23 4 2 2 4" xfId="23233"/>
    <cellStyle name="Normal 2 23 4 2 2 4 2" xfId="23234"/>
    <cellStyle name="Normal 2 23 4 2 2 4 2 2" xfId="23235"/>
    <cellStyle name="Normal 2 23 4 2 2 4 3" xfId="23236"/>
    <cellStyle name="Normal 2 23 4 2 2 5" xfId="23237"/>
    <cellStyle name="Normal 2 23 4 2 2 5 2" xfId="23238"/>
    <cellStyle name="Normal 2 23 4 2 2 6" xfId="23239"/>
    <cellStyle name="Normal 2 23 4 2 3" xfId="23240"/>
    <cellStyle name="Normal 2 23 4 2 3 2" xfId="23241"/>
    <cellStyle name="Normal 2 23 4 2 3 2 2" xfId="23242"/>
    <cellStyle name="Normal 2 23 4 2 3 2 2 2" xfId="23243"/>
    <cellStyle name="Normal 2 23 4 2 3 2 3" xfId="23244"/>
    <cellStyle name="Normal 2 23 4 2 3 3" xfId="23245"/>
    <cellStyle name="Normal 2 23 4 2 3 3 2" xfId="23246"/>
    <cellStyle name="Normal 2 23 4 2 3 3 2 2" xfId="23247"/>
    <cellStyle name="Normal 2 23 4 2 3 3 3" xfId="23248"/>
    <cellStyle name="Normal 2 23 4 2 3 4" xfId="23249"/>
    <cellStyle name="Normal 2 23 4 2 3 4 2" xfId="23250"/>
    <cellStyle name="Normal 2 23 4 2 3 5" xfId="23251"/>
    <cellStyle name="Normal 2 23 4 2 4" xfId="23252"/>
    <cellStyle name="Normal 2 23 4 2 4 2" xfId="23253"/>
    <cellStyle name="Normal 2 23 4 2 4 2 2" xfId="23254"/>
    <cellStyle name="Normal 2 23 4 2 4 3" xfId="23255"/>
    <cellStyle name="Normal 2 23 4 2 5" xfId="23256"/>
    <cellStyle name="Normal 2 23 4 2 5 2" xfId="23257"/>
    <cellStyle name="Normal 2 23 4 2 5 2 2" xfId="23258"/>
    <cellStyle name="Normal 2 23 4 2 5 3" xfId="23259"/>
    <cellStyle name="Normal 2 23 4 2 6" xfId="23260"/>
    <cellStyle name="Normal 2 23 4 2 6 2" xfId="23261"/>
    <cellStyle name="Normal 2 23 4 2 7" xfId="23262"/>
    <cellStyle name="Normal 2 23 4 3" xfId="23263"/>
    <cellStyle name="Normal 2 23 4 3 2" xfId="23264"/>
    <cellStyle name="Normal 2 23 4 3 2 2" xfId="23265"/>
    <cellStyle name="Normal 2 23 4 3 2 2 2" xfId="23266"/>
    <cellStyle name="Normal 2 23 4 3 2 2 2 2" xfId="23267"/>
    <cellStyle name="Normal 2 23 4 3 2 2 3" xfId="23268"/>
    <cellStyle name="Normal 2 23 4 3 2 3" xfId="23269"/>
    <cellStyle name="Normal 2 23 4 3 2 3 2" xfId="23270"/>
    <cellStyle name="Normal 2 23 4 3 2 3 2 2" xfId="23271"/>
    <cellStyle name="Normal 2 23 4 3 2 3 3" xfId="23272"/>
    <cellStyle name="Normal 2 23 4 3 2 4" xfId="23273"/>
    <cellStyle name="Normal 2 23 4 3 2 4 2" xfId="23274"/>
    <cellStyle name="Normal 2 23 4 3 2 5" xfId="23275"/>
    <cellStyle name="Normal 2 23 4 3 3" xfId="23276"/>
    <cellStyle name="Normal 2 23 4 3 3 2" xfId="23277"/>
    <cellStyle name="Normal 2 23 4 3 3 2 2" xfId="23278"/>
    <cellStyle name="Normal 2 23 4 3 3 3" xfId="23279"/>
    <cellStyle name="Normal 2 23 4 3 4" xfId="23280"/>
    <cellStyle name="Normal 2 23 4 3 4 2" xfId="23281"/>
    <cellStyle name="Normal 2 23 4 3 4 2 2" xfId="23282"/>
    <cellStyle name="Normal 2 23 4 3 4 3" xfId="23283"/>
    <cellStyle name="Normal 2 23 4 3 5" xfId="23284"/>
    <cellStyle name="Normal 2 23 4 3 5 2" xfId="23285"/>
    <cellStyle name="Normal 2 23 4 3 6" xfId="23286"/>
    <cellStyle name="Normal 2 23 4 4" xfId="23287"/>
    <cellStyle name="Normal 2 23 4 4 2" xfId="23288"/>
    <cellStyle name="Normal 2 23 4 4 2 2" xfId="23289"/>
    <cellStyle name="Normal 2 23 4 4 2 2 2" xfId="23290"/>
    <cellStyle name="Normal 2 23 4 4 2 3" xfId="23291"/>
    <cellStyle name="Normal 2 23 4 4 3" xfId="23292"/>
    <cellStyle name="Normal 2 23 4 4 3 2" xfId="23293"/>
    <cellStyle name="Normal 2 23 4 4 3 2 2" xfId="23294"/>
    <cellStyle name="Normal 2 23 4 4 3 3" xfId="23295"/>
    <cellStyle name="Normal 2 23 4 4 4" xfId="23296"/>
    <cellStyle name="Normal 2 23 4 4 4 2" xfId="23297"/>
    <cellStyle name="Normal 2 23 4 4 5" xfId="23298"/>
    <cellStyle name="Normal 2 23 4 5" xfId="23299"/>
    <cellStyle name="Normal 2 23 4 5 2" xfId="23300"/>
    <cellStyle name="Normal 2 23 4 5 2 2" xfId="23301"/>
    <cellStyle name="Normal 2 23 4 5 3" xfId="23302"/>
    <cellStyle name="Normal 2 23 4 6" xfId="23303"/>
    <cellStyle name="Normal 2 23 4 6 2" xfId="23304"/>
    <cellStyle name="Normal 2 23 4 6 2 2" xfId="23305"/>
    <cellStyle name="Normal 2 23 4 6 3" xfId="23306"/>
    <cellStyle name="Normal 2 23 4 7" xfId="23307"/>
    <cellStyle name="Normal 2 23 4 7 2" xfId="23308"/>
    <cellStyle name="Normal 2 23 4 8" xfId="23309"/>
    <cellStyle name="Normal 2 23 5" xfId="23310"/>
    <cellStyle name="Normal 2 23 5 2" xfId="23311"/>
    <cellStyle name="Normal 2 23 5 2 2" xfId="23312"/>
    <cellStyle name="Normal 2 23 5 2 2 2" xfId="23313"/>
    <cellStyle name="Normal 2 23 5 2 2 2 2" xfId="23314"/>
    <cellStyle name="Normal 2 23 5 2 2 2 2 2" xfId="23315"/>
    <cellStyle name="Normal 2 23 5 2 2 2 3" xfId="23316"/>
    <cellStyle name="Normal 2 23 5 2 2 3" xfId="23317"/>
    <cellStyle name="Normal 2 23 5 2 2 3 2" xfId="23318"/>
    <cellStyle name="Normal 2 23 5 2 2 3 2 2" xfId="23319"/>
    <cellStyle name="Normal 2 23 5 2 2 3 3" xfId="23320"/>
    <cellStyle name="Normal 2 23 5 2 2 4" xfId="23321"/>
    <cellStyle name="Normal 2 23 5 2 2 4 2" xfId="23322"/>
    <cellStyle name="Normal 2 23 5 2 2 5" xfId="23323"/>
    <cellStyle name="Normal 2 23 5 2 3" xfId="23324"/>
    <cellStyle name="Normal 2 23 5 2 3 2" xfId="23325"/>
    <cellStyle name="Normal 2 23 5 2 3 2 2" xfId="23326"/>
    <cellStyle name="Normal 2 23 5 2 3 3" xfId="23327"/>
    <cellStyle name="Normal 2 23 5 2 4" xfId="23328"/>
    <cellStyle name="Normal 2 23 5 2 4 2" xfId="23329"/>
    <cellStyle name="Normal 2 23 5 2 4 2 2" xfId="23330"/>
    <cellStyle name="Normal 2 23 5 2 4 3" xfId="23331"/>
    <cellStyle name="Normal 2 23 5 2 5" xfId="23332"/>
    <cellStyle name="Normal 2 23 5 2 5 2" xfId="23333"/>
    <cellStyle name="Normal 2 23 5 2 6" xfId="23334"/>
    <cellStyle name="Normal 2 23 5 3" xfId="23335"/>
    <cellStyle name="Normal 2 23 5 3 2" xfId="23336"/>
    <cellStyle name="Normal 2 23 5 3 2 2" xfId="23337"/>
    <cellStyle name="Normal 2 23 5 3 2 2 2" xfId="23338"/>
    <cellStyle name="Normal 2 23 5 3 2 3" xfId="23339"/>
    <cellStyle name="Normal 2 23 5 3 3" xfId="23340"/>
    <cellStyle name="Normal 2 23 5 3 3 2" xfId="23341"/>
    <cellStyle name="Normal 2 23 5 3 3 2 2" xfId="23342"/>
    <cellStyle name="Normal 2 23 5 3 3 3" xfId="23343"/>
    <cellStyle name="Normal 2 23 5 3 4" xfId="23344"/>
    <cellStyle name="Normal 2 23 5 3 4 2" xfId="23345"/>
    <cellStyle name="Normal 2 23 5 3 5" xfId="23346"/>
    <cellStyle name="Normal 2 23 5 4" xfId="23347"/>
    <cellStyle name="Normal 2 23 5 4 2" xfId="23348"/>
    <cellStyle name="Normal 2 23 5 4 2 2" xfId="23349"/>
    <cellStyle name="Normal 2 23 5 4 3" xfId="23350"/>
    <cellStyle name="Normal 2 23 5 5" xfId="23351"/>
    <cellStyle name="Normal 2 23 5 5 2" xfId="23352"/>
    <cellStyle name="Normal 2 23 5 5 2 2" xfId="23353"/>
    <cellStyle name="Normal 2 23 5 5 3" xfId="23354"/>
    <cellStyle name="Normal 2 23 5 6" xfId="23355"/>
    <cellStyle name="Normal 2 23 5 6 2" xfId="23356"/>
    <cellStyle name="Normal 2 23 5 7" xfId="23357"/>
    <cellStyle name="Normal 2 23 6" xfId="23358"/>
    <cellStyle name="Normal 2 23 6 2" xfId="23359"/>
    <cellStyle name="Normal 2 23 6 2 2" xfId="23360"/>
    <cellStyle name="Normal 2 23 6 2 2 2" xfId="23361"/>
    <cellStyle name="Normal 2 23 6 2 2 2 2" xfId="23362"/>
    <cellStyle name="Normal 2 23 6 2 2 3" xfId="23363"/>
    <cellStyle name="Normal 2 23 6 2 3" xfId="23364"/>
    <cellStyle name="Normal 2 23 6 2 3 2" xfId="23365"/>
    <cellStyle name="Normal 2 23 6 2 3 2 2" xfId="23366"/>
    <cellStyle name="Normal 2 23 6 2 3 3" xfId="23367"/>
    <cellStyle name="Normal 2 23 6 2 4" xfId="23368"/>
    <cellStyle name="Normal 2 23 6 2 4 2" xfId="23369"/>
    <cellStyle name="Normal 2 23 6 2 5" xfId="23370"/>
    <cellStyle name="Normal 2 23 6 3" xfId="23371"/>
    <cellStyle name="Normal 2 23 6 3 2" xfId="23372"/>
    <cellStyle name="Normal 2 23 6 3 2 2" xfId="23373"/>
    <cellStyle name="Normal 2 23 6 3 3" xfId="23374"/>
    <cellStyle name="Normal 2 23 6 4" xfId="23375"/>
    <cellStyle name="Normal 2 23 6 4 2" xfId="23376"/>
    <cellStyle name="Normal 2 23 6 4 2 2" xfId="23377"/>
    <cellStyle name="Normal 2 23 6 4 3" xfId="23378"/>
    <cellStyle name="Normal 2 23 6 5" xfId="23379"/>
    <cellStyle name="Normal 2 23 6 5 2" xfId="23380"/>
    <cellStyle name="Normal 2 23 6 6" xfId="23381"/>
    <cellStyle name="Normal 2 23 7" xfId="23382"/>
    <cellStyle name="Normal 2 23 7 2" xfId="23383"/>
    <cellStyle name="Normal 2 23 7 2 2" xfId="23384"/>
    <cellStyle name="Normal 2 23 7 2 2 2" xfId="23385"/>
    <cellStyle name="Normal 2 23 7 2 3" xfId="23386"/>
    <cellStyle name="Normal 2 23 7 3" xfId="23387"/>
    <cellStyle name="Normal 2 23 7 3 2" xfId="23388"/>
    <cellStyle name="Normal 2 23 7 3 2 2" xfId="23389"/>
    <cellStyle name="Normal 2 23 7 3 3" xfId="23390"/>
    <cellStyle name="Normal 2 23 7 4" xfId="23391"/>
    <cellStyle name="Normal 2 23 7 4 2" xfId="23392"/>
    <cellStyle name="Normal 2 23 7 5" xfId="23393"/>
    <cellStyle name="Normal 2 23 8" xfId="23394"/>
    <cellStyle name="Normal 2 23 8 2" xfId="23395"/>
    <cellStyle name="Normal 2 23 8 2 2" xfId="23396"/>
    <cellStyle name="Normal 2 23 8 3" xfId="23397"/>
    <cellStyle name="Normal 2 23 9" xfId="23398"/>
    <cellStyle name="Normal 2 23 9 2" xfId="23399"/>
    <cellStyle name="Normal 2 23 9 2 2" xfId="23400"/>
    <cellStyle name="Normal 2 23 9 3" xfId="23401"/>
    <cellStyle name="Normal 2 24" xfId="23402"/>
    <cellStyle name="Normal 2 24 10" xfId="23403"/>
    <cellStyle name="Normal 2 24 10 2" xfId="23404"/>
    <cellStyle name="Normal 2 24 11" xfId="23405"/>
    <cellStyle name="Normal 2 24 2" xfId="23406"/>
    <cellStyle name="Normal 2 24 2 10" xfId="23407"/>
    <cellStyle name="Normal 2 24 2 2" xfId="23408"/>
    <cellStyle name="Normal 2 24 2 2 2" xfId="23409"/>
    <cellStyle name="Normal 2 24 2 2 2 2" xfId="23410"/>
    <cellStyle name="Normal 2 24 2 2 2 2 2" xfId="23411"/>
    <cellStyle name="Normal 2 24 2 2 2 2 2 2" xfId="23412"/>
    <cellStyle name="Normal 2 24 2 2 2 2 2 2 2" xfId="23413"/>
    <cellStyle name="Normal 2 24 2 2 2 2 2 2 2 2" xfId="23414"/>
    <cellStyle name="Normal 2 24 2 2 2 2 2 2 3" xfId="23415"/>
    <cellStyle name="Normal 2 24 2 2 2 2 2 3" xfId="23416"/>
    <cellStyle name="Normal 2 24 2 2 2 2 2 3 2" xfId="23417"/>
    <cellStyle name="Normal 2 24 2 2 2 2 2 3 2 2" xfId="23418"/>
    <cellStyle name="Normal 2 24 2 2 2 2 2 3 3" xfId="23419"/>
    <cellStyle name="Normal 2 24 2 2 2 2 2 4" xfId="23420"/>
    <cellStyle name="Normal 2 24 2 2 2 2 2 4 2" xfId="23421"/>
    <cellStyle name="Normal 2 24 2 2 2 2 2 5" xfId="23422"/>
    <cellStyle name="Normal 2 24 2 2 2 2 3" xfId="23423"/>
    <cellStyle name="Normal 2 24 2 2 2 2 3 2" xfId="23424"/>
    <cellStyle name="Normal 2 24 2 2 2 2 3 2 2" xfId="23425"/>
    <cellStyle name="Normal 2 24 2 2 2 2 3 3" xfId="23426"/>
    <cellStyle name="Normal 2 24 2 2 2 2 4" xfId="23427"/>
    <cellStyle name="Normal 2 24 2 2 2 2 4 2" xfId="23428"/>
    <cellStyle name="Normal 2 24 2 2 2 2 4 2 2" xfId="23429"/>
    <cellStyle name="Normal 2 24 2 2 2 2 4 3" xfId="23430"/>
    <cellStyle name="Normal 2 24 2 2 2 2 5" xfId="23431"/>
    <cellStyle name="Normal 2 24 2 2 2 2 5 2" xfId="23432"/>
    <cellStyle name="Normal 2 24 2 2 2 2 6" xfId="23433"/>
    <cellStyle name="Normal 2 24 2 2 2 3" xfId="23434"/>
    <cellStyle name="Normal 2 24 2 2 2 3 2" xfId="23435"/>
    <cellStyle name="Normal 2 24 2 2 2 3 2 2" xfId="23436"/>
    <cellStyle name="Normal 2 24 2 2 2 3 2 2 2" xfId="23437"/>
    <cellStyle name="Normal 2 24 2 2 2 3 2 3" xfId="23438"/>
    <cellStyle name="Normal 2 24 2 2 2 3 3" xfId="23439"/>
    <cellStyle name="Normal 2 24 2 2 2 3 3 2" xfId="23440"/>
    <cellStyle name="Normal 2 24 2 2 2 3 3 2 2" xfId="23441"/>
    <cellStyle name="Normal 2 24 2 2 2 3 3 3" xfId="23442"/>
    <cellStyle name="Normal 2 24 2 2 2 3 4" xfId="23443"/>
    <cellStyle name="Normal 2 24 2 2 2 3 4 2" xfId="23444"/>
    <cellStyle name="Normal 2 24 2 2 2 3 5" xfId="23445"/>
    <cellStyle name="Normal 2 24 2 2 2 4" xfId="23446"/>
    <cellStyle name="Normal 2 24 2 2 2 4 2" xfId="23447"/>
    <cellStyle name="Normal 2 24 2 2 2 4 2 2" xfId="23448"/>
    <cellStyle name="Normal 2 24 2 2 2 4 3" xfId="23449"/>
    <cellStyle name="Normal 2 24 2 2 2 5" xfId="23450"/>
    <cellStyle name="Normal 2 24 2 2 2 5 2" xfId="23451"/>
    <cellStyle name="Normal 2 24 2 2 2 5 2 2" xfId="23452"/>
    <cellStyle name="Normal 2 24 2 2 2 5 3" xfId="23453"/>
    <cellStyle name="Normal 2 24 2 2 2 6" xfId="23454"/>
    <cellStyle name="Normal 2 24 2 2 2 6 2" xfId="23455"/>
    <cellStyle name="Normal 2 24 2 2 2 7" xfId="23456"/>
    <cellStyle name="Normal 2 24 2 2 3" xfId="23457"/>
    <cellStyle name="Normal 2 24 2 2 3 2" xfId="23458"/>
    <cellStyle name="Normal 2 24 2 2 3 2 2" xfId="23459"/>
    <cellStyle name="Normal 2 24 2 2 3 2 2 2" xfId="23460"/>
    <cellStyle name="Normal 2 24 2 2 3 2 2 2 2" xfId="23461"/>
    <cellStyle name="Normal 2 24 2 2 3 2 2 3" xfId="23462"/>
    <cellStyle name="Normal 2 24 2 2 3 2 3" xfId="23463"/>
    <cellStyle name="Normal 2 24 2 2 3 2 3 2" xfId="23464"/>
    <cellStyle name="Normal 2 24 2 2 3 2 3 2 2" xfId="23465"/>
    <cellStyle name="Normal 2 24 2 2 3 2 3 3" xfId="23466"/>
    <cellStyle name="Normal 2 24 2 2 3 2 4" xfId="23467"/>
    <cellStyle name="Normal 2 24 2 2 3 2 4 2" xfId="23468"/>
    <cellStyle name="Normal 2 24 2 2 3 2 5" xfId="23469"/>
    <cellStyle name="Normal 2 24 2 2 3 3" xfId="23470"/>
    <cellStyle name="Normal 2 24 2 2 3 3 2" xfId="23471"/>
    <cellStyle name="Normal 2 24 2 2 3 3 2 2" xfId="23472"/>
    <cellStyle name="Normal 2 24 2 2 3 3 3" xfId="23473"/>
    <cellStyle name="Normal 2 24 2 2 3 4" xfId="23474"/>
    <cellStyle name="Normal 2 24 2 2 3 4 2" xfId="23475"/>
    <cellStyle name="Normal 2 24 2 2 3 4 2 2" xfId="23476"/>
    <cellStyle name="Normal 2 24 2 2 3 4 3" xfId="23477"/>
    <cellStyle name="Normal 2 24 2 2 3 5" xfId="23478"/>
    <cellStyle name="Normal 2 24 2 2 3 5 2" xfId="23479"/>
    <cellStyle name="Normal 2 24 2 2 3 6" xfId="23480"/>
    <cellStyle name="Normal 2 24 2 2 4" xfId="23481"/>
    <cellStyle name="Normal 2 24 2 2 4 2" xfId="23482"/>
    <cellStyle name="Normal 2 24 2 2 4 2 2" xfId="23483"/>
    <cellStyle name="Normal 2 24 2 2 4 2 2 2" xfId="23484"/>
    <cellStyle name="Normal 2 24 2 2 4 2 3" xfId="23485"/>
    <cellStyle name="Normal 2 24 2 2 4 3" xfId="23486"/>
    <cellStyle name="Normal 2 24 2 2 4 3 2" xfId="23487"/>
    <cellStyle name="Normal 2 24 2 2 4 3 2 2" xfId="23488"/>
    <cellStyle name="Normal 2 24 2 2 4 3 3" xfId="23489"/>
    <cellStyle name="Normal 2 24 2 2 4 4" xfId="23490"/>
    <cellStyle name="Normal 2 24 2 2 4 4 2" xfId="23491"/>
    <cellStyle name="Normal 2 24 2 2 4 5" xfId="23492"/>
    <cellStyle name="Normal 2 24 2 2 5" xfId="23493"/>
    <cellStyle name="Normal 2 24 2 2 5 2" xfId="23494"/>
    <cellStyle name="Normal 2 24 2 2 5 2 2" xfId="23495"/>
    <cellStyle name="Normal 2 24 2 2 5 3" xfId="23496"/>
    <cellStyle name="Normal 2 24 2 2 6" xfId="23497"/>
    <cellStyle name="Normal 2 24 2 2 6 2" xfId="23498"/>
    <cellStyle name="Normal 2 24 2 2 6 2 2" xfId="23499"/>
    <cellStyle name="Normal 2 24 2 2 6 3" xfId="23500"/>
    <cellStyle name="Normal 2 24 2 2 7" xfId="23501"/>
    <cellStyle name="Normal 2 24 2 2 7 2" xfId="23502"/>
    <cellStyle name="Normal 2 24 2 2 8" xfId="23503"/>
    <cellStyle name="Normal 2 24 2 3" xfId="23504"/>
    <cellStyle name="Normal 2 24 2 3 2" xfId="23505"/>
    <cellStyle name="Normal 2 24 2 3 2 2" xfId="23506"/>
    <cellStyle name="Normal 2 24 2 3 2 2 2" xfId="23507"/>
    <cellStyle name="Normal 2 24 2 3 2 2 2 2" xfId="23508"/>
    <cellStyle name="Normal 2 24 2 3 2 2 2 2 2" xfId="23509"/>
    <cellStyle name="Normal 2 24 2 3 2 2 2 2 2 2" xfId="23510"/>
    <cellStyle name="Normal 2 24 2 3 2 2 2 2 3" xfId="23511"/>
    <cellStyle name="Normal 2 24 2 3 2 2 2 3" xfId="23512"/>
    <cellStyle name="Normal 2 24 2 3 2 2 2 3 2" xfId="23513"/>
    <cellStyle name="Normal 2 24 2 3 2 2 2 3 2 2" xfId="23514"/>
    <cellStyle name="Normal 2 24 2 3 2 2 2 3 3" xfId="23515"/>
    <cellStyle name="Normal 2 24 2 3 2 2 2 4" xfId="23516"/>
    <cellStyle name="Normal 2 24 2 3 2 2 2 4 2" xfId="23517"/>
    <cellStyle name="Normal 2 24 2 3 2 2 2 5" xfId="23518"/>
    <cellStyle name="Normal 2 24 2 3 2 2 3" xfId="23519"/>
    <cellStyle name="Normal 2 24 2 3 2 2 3 2" xfId="23520"/>
    <cellStyle name="Normal 2 24 2 3 2 2 3 2 2" xfId="23521"/>
    <cellStyle name="Normal 2 24 2 3 2 2 3 3" xfId="23522"/>
    <cellStyle name="Normal 2 24 2 3 2 2 4" xfId="23523"/>
    <cellStyle name="Normal 2 24 2 3 2 2 4 2" xfId="23524"/>
    <cellStyle name="Normal 2 24 2 3 2 2 4 2 2" xfId="23525"/>
    <cellStyle name="Normal 2 24 2 3 2 2 4 3" xfId="23526"/>
    <cellStyle name="Normal 2 24 2 3 2 2 5" xfId="23527"/>
    <cellStyle name="Normal 2 24 2 3 2 2 5 2" xfId="23528"/>
    <cellStyle name="Normal 2 24 2 3 2 2 6" xfId="23529"/>
    <cellStyle name="Normal 2 24 2 3 2 3" xfId="23530"/>
    <cellStyle name="Normal 2 24 2 3 2 3 2" xfId="23531"/>
    <cellStyle name="Normal 2 24 2 3 2 3 2 2" xfId="23532"/>
    <cellStyle name="Normal 2 24 2 3 2 3 2 2 2" xfId="23533"/>
    <cellStyle name="Normal 2 24 2 3 2 3 2 3" xfId="23534"/>
    <cellStyle name="Normal 2 24 2 3 2 3 3" xfId="23535"/>
    <cellStyle name="Normal 2 24 2 3 2 3 3 2" xfId="23536"/>
    <cellStyle name="Normal 2 24 2 3 2 3 3 2 2" xfId="23537"/>
    <cellStyle name="Normal 2 24 2 3 2 3 3 3" xfId="23538"/>
    <cellStyle name="Normal 2 24 2 3 2 3 4" xfId="23539"/>
    <cellStyle name="Normal 2 24 2 3 2 3 4 2" xfId="23540"/>
    <cellStyle name="Normal 2 24 2 3 2 3 5" xfId="23541"/>
    <cellStyle name="Normal 2 24 2 3 2 4" xfId="23542"/>
    <cellStyle name="Normal 2 24 2 3 2 4 2" xfId="23543"/>
    <cellStyle name="Normal 2 24 2 3 2 4 2 2" xfId="23544"/>
    <cellStyle name="Normal 2 24 2 3 2 4 3" xfId="23545"/>
    <cellStyle name="Normal 2 24 2 3 2 5" xfId="23546"/>
    <cellStyle name="Normal 2 24 2 3 2 5 2" xfId="23547"/>
    <cellStyle name="Normal 2 24 2 3 2 5 2 2" xfId="23548"/>
    <cellStyle name="Normal 2 24 2 3 2 5 3" xfId="23549"/>
    <cellStyle name="Normal 2 24 2 3 2 6" xfId="23550"/>
    <cellStyle name="Normal 2 24 2 3 2 6 2" xfId="23551"/>
    <cellStyle name="Normal 2 24 2 3 2 7" xfId="23552"/>
    <cellStyle name="Normal 2 24 2 3 3" xfId="23553"/>
    <cellStyle name="Normal 2 24 2 3 3 2" xfId="23554"/>
    <cellStyle name="Normal 2 24 2 3 3 2 2" xfId="23555"/>
    <cellStyle name="Normal 2 24 2 3 3 2 2 2" xfId="23556"/>
    <cellStyle name="Normal 2 24 2 3 3 2 2 2 2" xfId="23557"/>
    <cellStyle name="Normal 2 24 2 3 3 2 2 3" xfId="23558"/>
    <cellStyle name="Normal 2 24 2 3 3 2 3" xfId="23559"/>
    <cellStyle name="Normal 2 24 2 3 3 2 3 2" xfId="23560"/>
    <cellStyle name="Normal 2 24 2 3 3 2 3 2 2" xfId="23561"/>
    <cellStyle name="Normal 2 24 2 3 3 2 3 3" xfId="23562"/>
    <cellStyle name="Normal 2 24 2 3 3 2 4" xfId="23563"/>
    <cellStyle name="Normal 2 24 2 3 3 2 4 2" xfId="23564"/>
    <cellStyle name="Normal 2 24 2 3 3 2 5" xfId="23565"/>
    <cellStyle name="Normal 2 24 2 3 3 3" xfId="23566"/>
    <cellStyle name="Normal 2 24 2 3 3 3 2" xfId="23567"/>
    <cellStyle name="Normal 2 24 2 3 3 3 2 2" xfId="23568"/>
    <cellStyle name="Normal 2 24 2 3 3 3 3" xfId="23569"/>
    <cellStyle name="Normal 2 24 2 3 3 4" xfId="23570"/>
    <cellStyle name="Normal 2 24 2 3 3 4 2" xfId="23571"/>
    <cellStyle name="Normal 2 24 2 3 3 4 2 2" xfId="23572"/>
    <cellStyle name="Normal 2 24 2 3 3 4 3" xfId="23573"/>
    <cellStyle name="Normal 2 24 2 3 3 5" xfId="23574"/>
    <cellStyle name="Normal 2 24 2 3 3 5 2" xfId="23575"/>
    <cellStyle name="Normal 2 24 2 3 3 6" xfId="23576"/>
    <cellStyle name="Normal 2 24 2 3 4" xfId="23577"/>
    <cellStyle name="Normal 2 24 2 3 4 2" xfId="23578"/>
    <cellStyle name="Normal 2 24 2 3 4 2 2" xfId="23579"/>
    <cellStyle name="Normal 2 24 2 3 4 2 2 2" xfId="23580"/>
    <cellStyle name="Normal 2 24 2 3 4 2 3" xfId="23581"/>
    <cellStyle name="Normal 2 24 2 3 4 3" xfId="23582"/>
    <cellStyle name="Normal 2 24 2 3 4 3 2" xfId="23583"/>
    <cellStyle name="Normal 2 24 2 3 4 3 2 2" xfId="23584"/>
    <cellStyle name="Normal 2 24 2 3 4 3 3" xfId="23585"/>
    <cellStyle name="Normal 2 24 2 3 4 4" xfId="23586"/>
    <cellStyle name="Normal 2 24 2 3 4 4 2" xfId="23587"/>
    <cellStyle name="Normal 2 24 2 3 4 5" xfId="23588"/>
    <cellStyle name="Normal 2 24 2 3 5" xfId="23589"/>
    <cellStyle name="Normal 2 24 2 3 5 2" xfId="23590"/>
    <cellStyle name="Normal 2 24 2 3 5 2 2" xfId="23591"/>
    <cellStyle name="Normal 2 24 2 3 5 3" xfId="23592"/>
    <cellStyle name="Normal 2 24 2 3 6" xfId="23593"/>
    <cellStyle name="Normal 2 24 2 3 6 2" xfId="23594"/>
    <cellStyle name="Normal 2 24 2 3 6 2 2" xfId="23595"/>
    <cellStyle name="Normal 2 24 2 3 6 3" xfId="23596"/>
    <cellStyle name="Normal 2 24 2 3 7" xfId="23597"/>
    <cellStyle name="Normal 2 24 2 3 7 2" xfId="23598"/>
    <cellStyle name="Normal 2 24 2 3 8" xfId="23599"/>
    <cellStyle name="Normal 2 24 2 4" xfId="23600"/>
    <cellStyle name="Normal 2 24 2 4 2" xfId="23601"/>
    <cellStyle name="Normal 2 24 2 4 2 2" xfId="23602"/>
    <cellStyle name="Normal 2 24 2 4 2 2 2" xfId="23603"/>
    <cellStyle name="Normal 2 24 2 4 2 2 2 2" xfId="23604"/>
    <cellStyle name="Normal 2 24 2 4 2 2 2 2 2" xfId="23605"/>
    <cellStyle name="Normal 2 24 2 4 2 2 2 3" xfId="23606"/>
    <cellStyle name="Normal 2 24 2 4 2 2 3" xfId="23607"/>
    <cellStyle name="Normal 2 24 2 4 2 2 3 2" xfId="23608"/>
    <cellStyle name="Normal 2 24 2 4 2 2 3 2 2" xfId="23609"/>
    <cellStyle name="Normal 2 24 2 4 2 2 3 3" xfId="23610"/>
    <cellStyle name="Normal 2 24 2 4 2 2 4" xfId="23611"/>
    <cellStyle name="Normal 2 24 2 4 2 2 4 2" xfId="23612"/>
    <cellStyle name="Normal 2 24 2 4 2 2 5" xfId="23613"/>
    <cellStyle name="Normal 2 24 2 4 2 3" xfId="23614"/>
    <cellStyle name="Normal 2 24 2 4 2 3 2" xfId="23615"/>
    <cellStyle name="Normal 2 24 2 4 2 3 2 2" xfId="23616"/>
    <cellStyle name="Normal 2 24 2 4 2 3 3" xfId="23617"/>
    <cellStyle name="Normal 2 24 2 4 2 4" xfId="23618"/>
    <cellStyle name="Normal 2 24 2 4 2 4 2" xfId="23619"/>
    <cellStyle name="Normal 2 24 2 4 2 4 2 2" xfId="23620"/>
    <cellStyle name="Normal 2 24 2 4 2 4 3" xfId="23621"/>
    <cellStyle name="Normal 2 24 2 4 2 5" xfId="23622"/>
    <cellStyle name="Normal 2 24 2 4 2 5 2" xfId="23623"/>
    <cellStyle name="Normal 2 24 2 4 2 6" xfId="23624"/>
    <cellStyle name="Normal 2 24 2 4 3" xfId="23625"/>
    <cellStyle name="Normal 2 24 2 4 3 2" xfId="23626"/>
    <cellStyle name="Normal 2 24 2 4 3 2 2" xfId="23627"/>
    <cellStyle name="Normal 2 24 2 4 3 2 2 2" xfId="23628"/>
    <cellStyle name="Normal 2 24 2 4 3 2 3" xfId="23629"/>
    <cellStyle name="Normal 2 24 2 4 3 3" xfId="23630"/>
    <cellStyle name="Normal 2 24 2 4 3 3 2" xfId="23631"/>
    <cellStyle name="Normal 2 24 2 4 3 3 2 2" xfId="23632"/>
    <cellStyle name="Normal 2 24 2 4 3 3 3" xfId="23633"/>
    <cellStyle name="Normal 2 24 2 4 3 4" xfId="23634"/>
    <cellStyle name="Normal 2 24 2 4 3 4 2" xfId="23635"/>
    <cellStyle name="Normal 2 24 2 4 3 5" xfId="23636"/>
    <cellStyle name="Normal 2 24 2 4 4" xfId="23637"/>
    <cellStyle name="Normal 2 24 2 4 4 2" xfId="23638"/>
    <cellStyle name="Normal 2 24 2 4 4 2 2" xfId="23639"/>
    <cellStyle name="Normal 2 24 2 4 4 3" xfId="23640"/>
    <cellStyle name="Normal 2 24 2 4 5" xfId="23641"/>
    <cellStyle name="Normal 2 24 2 4 5 2" xfId="23642"/>
    <cellStyle name="Normal 2 24 2 4 5 2 2" xfId="23643"/>
    <cellStyle name="Normal 2 24 2 4 5 3" xfId="23644"/>
    <cellStyle name="Normal 2 24 2 4 6" xfId="23645"/>
    <cellStyle name="Normal 2 24 2 4 6 2" xfId="23646"/>
    <cellStyle name="Normal 2 24 2 4 7" xfId="23647"/>
    <cellStyle name="Normal 2 24 2 5" xfId="23648"/>
    <cellStyle name="Normal 2 24 2 5 2" xfId="23649"/>
    <cellStyle name="Normal 2 24 2 5 2 2" xfId="23650"/>
    <cellStyle name="Normal 2 24 2 5 2 2 2" xfId="23651"/>
    <cellStyle name="Normal 2 24 2 5 2 2 2 2" xfId="23652"/>
    <cellStyle name="Normal 2 24 2 5 2 2 3" xfId="23653"/>
    <cellStyle name="Normal 2 24 2 5 2 3" xfId="23654"/>
    <cellStyle name="Normal 2 24 2 5 2 3 2" xfId="23655"/>
    <cellStyle name="Normal 2 24 2 5 2 3 2 2" xfId="23656"/>
    <cellStyle name="Normal 2 24 2 5 2 3 3" xfId="23657"/>
    <cellStyle name="Normal 2 24 2 5 2 4" xfId="23658"/>
    <cellStyle name="Normal 2 24 2 5 2 4 2" xfId="23659"/>
    <cellStyle name="Normal 2 24 2 5 2 5" xfId="23660"/>
    <cellStyle name="Normal 2 24 2 5 3" xfId="23661"/>
    <cellStyle name="Normal 2 24 2 5 3 2" xfId="23662"/>
    <cellStyle name="Normal 2 24 2 5 3 2 2" xfId="23663"/>
    <cellStyle name="Normal 2 24 2 5 3 3" xfId="23664"/>
    <cellStyle name="Normal 2 24 2 5 4" xfId="23665"/>
    <cellStyle name="Normal 2 24 2 5 4 2" xfId="23666"/>
    <cellStyle name="Normal 2 24 2 5 4 2 2" xfId="23667"/>
    <cellStyle name="Normal 2 24 2 5 4 3" xfId="23668"/>
    <cellStyle name="Normal 2 24 2 5 5" xfId="23669"/>
    <cellStyle name="Normal 2 24 2 5 5 2" xfId="23670"/>
    <cellStyle name="Normal 2 24 2 5 6" xfId="23671"/>
    <cellStyle name="Normal 2 24 2 6" xfId="23672"/>
    <cellStyle name="Normal 2 24 2 6 2" xfId="23673"/>
    <cellStyle name="Normal 2 24 2 6 2 2" xfId="23674"/>
    <cellStyle name="Normal 2 24 2 6 2 2 2" xfId="23675"/>
    <cellStyle name="Normal 2 24 2 6 2 3" xfId="23676"/>
    <cellStyle name="Normal 2 24 2 6 3" xfId="23677"/>
    <cellStyle name="Normal 2 24 2 6 3 2" xfId="23678"/>
    <cellStyle name="Normal 2 24 2 6 3 2 2" xfId="23679"/>
    <cellStyle name="Normal 2 24 2 6 3 3" xfId="23680"/>
    <cellStyle name="Normal 2 24 2 6 4" xfId="23681"/>
    <cellStyle name="Normal 2 24 2 6 4 2" xfId="23682"/>
    <cellStyle name="Normal 2 24 2 6 5" xfId="23683"/>
    <cellStyle name="Normal 2 24 2 7" xfId="23684"/>
    <cellStyle name="Normal 2 24 2 7 2" xfId="23685"/>
    <cellStyle name="Normal 2 24 2 7 2 2" xfId="23686"/>
    <cellStyle name="Normal 2 24 2 7 3" xfId="23687"/>
    <cellStyle name="Normal 2 24 2 8" xfId="23688"/>
    <cellStyle name="Normal 2 24 2 8 2" xfId="23689"/>
    <cellStyle name="Normal 2 24 2 8 2 2" xfId="23690"/>
    <cellStyle name="Normal 2 24 2 8 3" xfId="23691"/>
    <cellStyle name="Normal 2 24 2 9" xfId="23692"/>
    <cellStyle name="Normal 2 24 2 9 2" xfId="23693"/>
    <cellStyle name="Normal 2 24 3" xfId="23694"/>
    <cellStyle name="Normal 2 24 3 2" xfId="23695"/>
    <cellStyle name="Normal 2 24 3 2 2" xfId="23696"/>
    <cellStyle name="Normal 2 24 3 2 2 2" xfId="23697"/>
    <cellStyle name="Normal 2 24 3 2 2 2 2" xfId="23698"/>
    <cellStyle name="Normal 2 24 3 2 2 2 2 2" xfId="23699"/>
    <cellStyle name="Normal 2 24 3 2 2 2 2 2 2" xfId="23700"/>
    <cellStyle name="Normal 2 24 3 2 2 2 2 3" xfId="23701"/>
    <cellStyle name="Normal 2 24 3 2 2 2 3" xfId="23702"/>
    <cellStyle name="Normal 2 24 3 2 2 2 3 2" xfId="23703"/>
    <cellStyle name="Normal 2 24 3 2 2 2 3 2 2" xfId="23704"/>
    <cellStyle name="Normal 2 24 3 2 2 2 3 3" xfId="23705"/>
    <cellStyle name="Normal 2 24 3 2 2 2 4" xfId="23706"/>
    <cellStyle name="Normal 2 24 3 2 2 2 4 2" xfId="23707"/>
    <cellStyle name="Normal 2 24 3 2 2 2 5" xfId="23708"/>
    <cellStyle name="Normal 2 24 3 2 2 3" xfId="23709"/>
    <cellStyle name="Normal 2 24 3 2 2 3 2" xfId="23710"/>
    <cellStyle name="Normal 2 24 3 2 2 3 2 2" xfId="23711"/>
    <cellStyle name="Normal 2 24 3 2 2 3 3" xfId="23712"/>
    <cellStyle name="Normal 2 24 3 2 2 4" xfId="23713"/>
    <cellStyle name="Normal 2 24 3 2 2 4 2" xfId="23714"/>
    <cellStyle name="Normal 2 24 3 2 2 4 2 2" xfId="23715"/>
    <cellStyle name="Normal 2 24 3 2 2 4 3" xfId="23716"/>
    <cellStyle name="Normal 2 24 3 2 2 5" xfId="23717"/>
    <cellStyle name="Normal 2 24 3 2 2 5 2" xfId="23718"/>
    <cellStyle name="Normal 2 24 3 2 2 6" xfId="23719"/>
    <cellStyle name="Normal 2 24 3 2 3" xfId="23720"/>
    <cellStyle name="Normal 2 24 3 2 3 2" xfId="23721"/>
    <cellStyle name="Normal 2 24 3 2 3 2 2" xfId="23722"/>
    <cellStyle name="Normal 2 24 3 2 3 2 2 2" xfId="23723"/>
    <cellStyle name="Normal 2 24 3 2 3 2 3" xfId="23724"/>
    <cellStyle name="Normal 2 24 3 2 3 3" xfId="23725"/>
    <cellStyle name="Normal 2 24 3 2 3 3 2" xfId="23726"/>
    <cellStyle name="Normal 2 24 3 2 3 3 2 2" xfId="23727"/>
    <cellStyle name="Normal 2 24 3 2 3 3 3" xfId="23728"/>
    <cellStyle name="Normal 2 24 3 2 3 4" xfId="23729"/>
    <cellStyle name="Normal 2 24 3 2 3 4 2" xfId="23730"/>
    <cellStyle name="Normal 2 24 3 2 3 5" xfId="23731"/>
    <cellStyle name="Normal 2 24 3 2 4" xfId="23732"/>
    <cellStyle name="Normal 2 24 3 2 4 2" xfId="23733"/>
    <cellStyle name="Normal 2 24 3 2 4 2 2" xfId="23734"/>
    <cellStyle name="Normal 2 24 3 2 4 3" xfId="23735"/>
    <cellStyle name="Normal 2 24 3 2 5" xfId="23736"/>
    <cellStyle name="Normal 2 24 3 2 5 2" xfId="23737"/>
    <cellStyle name="Normal 2 24 3 2 5 2 2" xfId="23738"/>
    <cellStyle name="Normal 2 24 3 2 5 3" xfId="23739"/>
    <cellStyle name="Normal 2 24 3 2 6" xfId="23740"/>
    <cellStyle name="Normal 2 24 3 2 6 2" xfId="23741"/>
    <cellStyle name="Normal 2 24 3 2 7" xfId="23742"/>
    <cellStyle name="Normal 2 24 3 3" xfId="23743"/>
    <cellStyle name="Normal 2 24 3 3 2" xfId="23744"/>
    <cellStyle name="Normal 2 24 3 3 2 2" xfId="23745"/>
    <cellStyle name="Normal 2 24 3 3 2 2 2" xfId="23746"/>
    <cellStyle name="Normal 2 24 3 3 2 2 2 2" xfId="23747"/>
    <cellStyle name="Normal 2 24 3 3 2 2 3" xfId="23748"/>
    <cellStyle name="Normal 2 24 3 3 2 3" xfId="23749"/>
    <cellStyle name="Normal 2 24 3 3 2 3 2" xfId="23750"/>
    <cellStyle name="Normal 2 24 3 3 2 3 2 2" xfId="23751"/>
    <cellStyle name="Normal 2 24 3 3 2 3 3" xfId="23752"/>
    <cellStyle name="Normal 2 24 3 3 2 4" xfId="23753"/>
    <cellStyle name="Normal 2 24 3 3 2 4 2" xfId="23754"/>
    <cellStyle name="Normal 2 24 3 3 2 5" xfId="23755"/>
    <cellStyle name="Normal 2 24 3 3 3" xfId="23756"/>
    <cellStyle name="Normal 2 24 3 3 3 2" xfId="23757"/>
    <cellStyle name="Normal 2 24 3 3 3 2 2" xfId="23758"/>
    <cellStyle name="Normal 2 24 3 3 3 3" xfId="23759"/>
    <cellStyle name="Normal 2 24 3 3 4" xfId="23760"/>
    <cellStyle name="Normal 2 24 3 3 4 2" xfId="23761"/>
    <cellStyle name="Normal 2 24 3 3 4 2 2" xfId="23762"/>
    <cellStyle name="Normal 2 24 3 3 4 3" xfId="23763"/>
    <cellStyle name="Normal 2 24 3 3 5" xfId="23764"/>
    <cellStyle name="Normal 2 24 3 3 5 2" xfId="23765"/>
    <cellStyle name="Normal 2 24 3 3 6" xfId="23766"/>
    <cellStyle name="Normal 2 24 3 4" xfId="23767"/>
    <cellStyle name="Normal 2 24 3 4 2" xfId="23768"/>
    <cellStyle name="Normal 2 24 3 4 2 2" xfId="23769"/>
    <cellStyle name="Normal 2 24 3 4 2 2 2" xfId="23770"/>
    <cellStyle name="Normal 2 24 3 4 2 3" xfId="23771"/>
    <cellStyle name="Normal 2 24 3 4 3" xfId="23772"/>
    <cellStyle name="Normal 2 24 3 4 3 2" xfId="23773"/>
    <cellStyle name="Normal 2 24 3 4 3 2 2" xfId="23774"/>
    <cellStyle name="Normal 2 24 3 4 3 3" xfId="23775"/>
    <cellStyle name="Normal 2 24 3 4 4" xfId="23776"/>
    <cellStyle name="Normal 2 24 3 4 4 2" xfId="23777"/>
    <cellStyle name="Normal 2 24 3 4 5" xfId="23778"/>
    <cellStyle name="Normal 2 24 3 5" xfId="23779"/>
    <cellStyle name="Normal 2 24 3 5 2" xfId="23780"/>
    <cellStyle name="Normal 2 24 3 5 2 2" xfId="23781"/>
    <cellStyle name="Normal 2 24 3 5 3" xfId="23782"/>
    <cellStyle name="Normal 2 24 3 6" xfId="23783"/>
    <cellStyle name="Normal 2 24 3 6 2" xfId="23784"/>
    <cellStyle name="Normal 2 24 3 6 2 2" xfId="23785"/>
    <cellStyle name="Normal 2 24 3 6 3" xfId="23786"/>
    <cellStyle name="Normal 2 24 3 7" xfId="23787"/>
    <cellStyle name="Normal 2 24 3 7 2" xfId="23788"/>
    <cellStyle name="Normal 2 24 3 8" xfId="23789"/>
    <cellStyle name="Normal 2 24 4" xfId="23790"/>
    <cellStyle name="Normal 2 24 4 2" xfId="23791"/>
    <cellStyle name="Normal 2 24 4 2 2" xfId="23792"/>
    <cellStyle name="Normal 2 24 4 2 2 2" xfId="23793"/>
    <cellStyle name="Normal 2 24 4 2 2 2 2" xfId="23794"/>
    <cellStyle name="Normal 2 24 4 2 2 2 2 2" xfId="23795"/>
    <cellStyle name="Normal 2 24 4 2 2 2 2 2 2" xfId="23796"/>
    <cellStyle name="Normal 2 24 4 2 2 2 2 3" xfId="23797"/>
    <cellStyle name="Normal 2 24 4 2 2 2 3" xfId="23798"/>
    <cellStyle name="Normal 2 24 4 2 2 2 3 2" xfId="23799"/>
    <cellStyle name="Normal 2 24 4 2 2 2 3 2 2" xfId="23800"/>
    <cellStyle name="Normal 2 24 4 2 2 2 3 3" xfId="23801"/>
    <cellStyle name="Normal 2 24 4 2 2 2 4" xfId="23802"/>
    <cellStyle name="Normal 2 24 4 2 2 2 4 2" xfId="23803"/>
    <cellStyle name="Normal 2 24 4 2 2 2 5" xfId="23804"/>
    <cellStyle name="Normal 2 24 4 2 2 3" xfId="23805"/>
    <cellStyle name="Normal 2 24 4 2 2 3 2" xfId="23806"/>
    <cellStyle name="Normal 2 24 4 2 2 3 2 2" xfId="23807"/>
    <cellStyle name="Normal 2 24 4 2 2 3 3" xfId="23808"/>
    <cellStyle name="Normal 2 24 4 2 2 4" xfId="23809"/>
    <cellStyle name="Normal 2 24 4 2 2 4 2" xfId="23810"/>
    <cellStyle name="Normal 2 24 4 2 2 4 2 2" xfId="23811"/>
    <cellStyle name="Normal 2 24 4 2 2 4 3" xfId="23812"/>
    <cellStyle name="Normal 2 24 4 2 2 5" xfId="23813"/>
    <cellStyle name="Normal 2 24 4 2 2 5 2" xfId="23814"/>
    <cellStyle name="Normal 2 24 4 2 2 6" xfId="23815"/>
    <cellStyle name="Normal 2 24 4 2 3" xfId="23816"/>
    <cellStyle name="Normal 2 24 4 2 3 2" xfId="23817"/>
    <cellStyle name="Normal 2 24 4 2 3 2 2" xfId="23818"/>
    <cellStyle name="Normal 2 24 4 2 3 2 2 2" xfId="23819"/>
    <cellStyle name="Normal 2 24 4 2 3 2 3" xfId="23820"/>
    <cellStyle name="Normal 2 24 4 2 3 3" xfId="23821"/>
    <cellStyle name="Normal 2 24 4 2 3 3 2" xfId="23822"/>
    <cellStyle name="Normal 2 24 4 2 3 3 2 2" xfId="23823"/>
    <cellStyle name="Normal 2 24 4 2 3 3 3" xfId="23824"/>
    <cellStyle name="Normal 2 24 4 2 3 4" xfId="23825"/>
    <cellStyle name="Normal 2 24 4 2 3 4 2" xfId="23826"/>
    <cellStyle name="Normal 2 24 4 2 3 5" xfId="23827"/>
    <cellStyle name="Normal 2 24 4 2 4" xfId="23828"/>
    <cellStyle name="Normal 2 24 4 2 4 2" xfId="23829"/>
    <cellStyle name="Normal 2 24 4 2 4 2 2" xfId="23830"/>
    <cellStyle name="Normal 2 24 4 2 4 3" xfId="23831"/>
    <cellStyle name="Normal 2 24 4 2 5" xfId="23832"/>
    <cellStyle name="Normal 2 24 4 2 5 2" xfId="23833"/>
    <cellStyle name="Normal 2 24 4 2 5 2 2" xfId="23834"/>
    <cellStyle name="Normal 2 24 4 2 5 3" xfId="23835"/>
    <cellStyle name="Normal 2 24 4 2 6" xfId="23836"/>
    <cellStyle name="Normal 2 24 4 2 6 2" xfId="23837"/>
    <cellStyle name="Normal 2 24 4 2 7" xfId="23838"/>
    <cellStyle name="Normal 2 24 4 3" xfId="23839"/>
    <cellStyle name="Normal 2 24 4 3 2" xfId="23840"/>
    <cellStyle name="Normal 2 24 4 3 2 2" xfId="23841"/>
    <cellStyle name="Normal 2 24 4 3 2 2 2" xfId="23842"/>
    <cellStyle name="Normal 2 24 4 3 2 2 2 2" xfId="23843"/>
    <cellStyle name="Normal 2 24 4 3 2 2 3" xfId="23844"/>
    <cellStyle name="Normal 2 24 4 3 2 3" xfId="23845"/>
    <cellStyle name="Normal 2 24 4 3 2 3 2" xfId="23846"/>
    <cellStyle name="Normal 2 24 4 3 2 3 2 2" xfId="23847"/>
    <cellStyle name="Normal 2 24 4 3 2 3 3" xfId="23848"/>
    <cellStyle name="Normal 2 24 4 3 2 4" xfId="23849"/>
    <cellStyle name="Normal 2 24 4 3 2 4 2" xfId="23850"/>
    <cellStyle name="Normal 2 24 4 3 2 5" xfId="23851"/>
    <cellStyle name="Normal 2 24 4 3 3" xfId="23852"/>
    <cellStyle name="Normal 2 24 4 3 3 2" xfId="23853"/>
    <cellStyle name="Normal 2 24 4 3 3 2 2" xfId="23854"/>
    <cellStyle name="Normal 2 24 4 3 3 3" xfId="23855"/>
    <cellStyle name="Normal 2 24 4 3 4" xfId="23856"/>
    <cellStyle name="Normal 2 24 4 3 4 2" xfId="23857"/>
    <cellStyle name="Normal 2 24 4 3 4 2 2" xfId="23858"/>
    <cellStyle name="Normal 2 24 4 3 4 3" xfId="23859"/>
    <cellStyle name="Normal 2 24 4 3 5" xfId="23860"/>
    <cellStyle name="Normal 2 24 4 3 5 2" xfId="23861"/>
    <cellStyle name="Normal 2 24 4 3 6" xfId="23862"/>
    <cellStyle name="Normal 2 24 4 4" xfId="23863"/>
    <cellStyle name="Normal 2 24 4 4 2" xfId="23864"/>
    <cellStyle name="Normal 2 24 4 4 2 2" xfId="23865"/>
    <cellStyle name="Normal 2 24 4 4 2 2 2" xfId="23866"/>
    <cellStyle name="Normal 2 24 4 4 2 3" xfId="23867"/>
    <cellStyle name="Normal 2 24 4 4 3" xfId="23868"/>
    <cellStyle name="Normal 2 24 4 4 3 2" xfId="23869"/>
    <cellStyle name="Normal 2 24 4 4 3 2 2" xfId="23870"/>
    <cellStyle name="Normal 2 24 4 4 3 3" xfId="23871"/>
    <cellStyle name="Normal 2 24 4 4 4" xfId="23872"/>
    <cellStyle name="Normal 2 24 4 4 4 2" xfId="23873"/>
    <cellStyle name="Normal 2 24 4 4 5" xfId="23874"/>
    <cellStyle name="Normal 2 24 4 5" xfId="23875"/>
    <cellStyle name="Normal 2 24 4 5 2" xfId="23876"/>
    <cellStyle name="Normal 2 24 4 5 2 2" xfId="23877"/>
    <cellStyle name="Normal 2 24 4 5 3" xfId="23878"/>
    <cellStyle name="Normal 2 24 4 6" xfId="23879"/>
    <cellStyle name="Normal 2 24 4 6 2" xfId="23880"/>
    <cellStyle name="Normal 2 24 4 6 2 2" xfId="23881"/>
    <cellStyle name="Normal 2 24 4 6 3" xfId="23882"/>
    <cellStyle name="Normal 2 24 4 7" xfId="23883"/>
    <cellStyle name="Normal 2 24 4 7 2" xfId="23884"/>
    <cellStyle name="Normal 2 24 4 8" xfId="23885"/>
    <cellStyle name="Normal 2 24 5" xfId="23886"/>
    <cellStyle name="Normal 2 24 5 2" xfId="23887"/>
    <cellStyle name="Normal 2 24 5 2 2" xfId="23888"/>
    <cellStyle name="Normal 2 24 5 2 2 2" xfId="23889"/>
    <cellStyle name="Normal 2 24 5 2 2 2 2" xfId="23890"/>
    <cellStyle name="Normal 2 24 5 2 2 2 2 2" xfId="23891"/>
    <cellStyle name="Normal 2 24 5 2 2 2 3" xfId="23892"/>
    <cellStyle name="Normal 2 24 5 2 2 3" xfId="23893"/>
    <cellStyle name="Normal 2 24 5 2 2 3 2" xfId="23894"/>
    <cellStyle name="Normal 2 24 5 2 2 3 2 2" xfId="23895"/>
    <cellStyle name="Normal 2 24 5 2 2 3 3" xfId="23896"/>
    <cellStyle name="Normal 2 24 5 2 2 4" xfId="23897"/>
    <cellStyle name="Normal 2 24 5 2 2 4 2" xfId="23898"/>
    <cellStyle name="Normal 2 24 5 2 2 5" xfId="23899"/>
    <cellStyle name="Normal 2 24 5 2 3" xfId="23900"/>
    <cellStyle name="Normal 2 24 5 2 3 2" xfId="23901"/>
    <cellStyle name="Normal 2 24 5 2 3 2 2" xfId="23902"/>
    <cellStyle name="Normal 2 24 5 2 3 3" xfId="23903"/>
    <cellStyle name="Normal 2 24 5 2 4" xfId="23904"/>
    <cellStyle name="Normal 2 24 5 2 4 2" xfId="23905"/>
    <cellStyle name="Normal 2 24 5 2 4 2 2" xfId="23906"/>
    <cellStyle name="Normal 2 24 5 2 4 3" xfId="23907"/>
    <cellStyle name="Normal 2 24 5 2 5" xfId="23908"/>
    <cellStyle name="Normal 2 24 5 2 5 2" xfId="23909"/>
    <cellStyle name="Normal 2 24 5 2 6" xfId="23910"/>
    <cellStyle name="Normal 2 24 5 3" xfId="23911"/>
    <cellStyle name="Normal 2 24 5 3 2" xfId="23912"/>
    <cellStyle name="Normal 2 24 5 3 2 2" xfId="23913"/>
    <cellStyle name="Normal 2 24 5 3 2 2 2" xfId="23914"/>
    <cellStyle name="Normal 2 24 5 3 2 3" xfId="23915"/>
    <cellStyle name="Normal 2 24 5 3 3" xfId="23916"/>
    <cellStyle name="Normal 2 24 5 3 3 2" xfId="23917"/>
    <cellStyle name="Normal 2 24 5 3 3 2 2" xfId="23918"/>
    <cellStyle name="Normal 2 24 5 3 3 3" xfId="23919"/>
    <cellStyle name="Normal 2 24 5 3 4" xfId="23920"/>
    <cellStyle name="Normal 2 24 5 3 4 2" xfId="23921"/>
    <cellStyle name="Normal 2 24 5 3 5" xfId="23922"/>
    <cellStyle name="Normal 2 24 5 4" xfId="23923"/>
    <cellStyle name="Normal 2 24 5 4 2" xfId="23924"/>
    <cellStyle name="Normal 2 24 5 4 2 2" xfId="23925"/>
    <cellStyle name="Normal 2 24 5 4 3" xfId="23926"/>
    <cellStyle name="Normal 2 24 5 5" xfId="23927"/>
    <cellStyle name="Normal 2 24 5 5 2" xfId="23928"/>
    <cellStyle name="Normal 2 24 5 5 2 2" xfId="23929"/>
    <cellStyle name="Normal 2 24 5 5 3" xfId="23930"/>
    <cellStyle name="Normal 2 24 5 6" xfId="23931"/>
    <cellStyle name="Normal 2 24 5 6 2" xfId="23932"/>
    <cellStyle name="Normal 2 24 5 7" xfId="23933"/>
    <cellStyle name="Normal 2 24 6" xfId="23934"/>
    <cellStyle name="Normal 2 24 6 2" xfId="23935"/>
    <cellStyle name="Normal 2 24 6 2 2" xfId="23936"/>
    <cellStyle name="Normal 2 24 6 2 2 2" xfId="23937"/>
    <cellStyle name="Normal 2 24 6 2 2 2 2" xfId="23938"/>
    <cellStyle name="Normal 2 24 6 2 2 3" xfId="23939"/>
    <cellStyle name="Normal 2 24 6 2 3" xfId="23940"/>
    <cellStyle name="Normal 2 24 6 2 3 2" xfId="23941"/>
    <cellStyle name="Normal 2 24 6 2 3 2 2" xfId="23942"/>
    <cellStyle name="Normal 2 24 6 2 3 3" xfId="23943"/>
    <cellStyle name="Normal 2 24 6 2 4" xfId="23944"/>
    <cellStyle name="Normal 2 24 6 2 4 2" xfId="23945"/>
    <cellStyle name="Normal 2 24 6 2 5" xfId="23946"/>
    <cellStyle name="Normal 2 24 6 3" xfId="23947"/>
    <cellStyle name="Normal 2 24 6 3 2" xfId="23948"/>
    <cellStyle name="Normal 2 24 6 3 2 2" xfId="23949"/>
    <cellStyle name="Normal 2 24 6 3 3" xfId="23950"/>
    <cellStyle name="Normal 2 24 6 4" xfId="23951"/>
    <cellStyle name="Normal 2 24 6 4 2" xfId="23952"/>
    <cellStyle name="Normal 2 24 6 4 2 2" xfId="23953"/>
    <cellStyle name="Normal 2 24 6 4 3" xfId="23954"/>
    <cellStyle name="Normal 2 24 6 5" xfId="23955"/>
    <cellStyle name="Normal 2 24 6 5 2" xfId="23956"/>
    <cellStyle name="Normal 2 24 6 6" xfId="23957"/>
    <cellStyle name="Normal 2 24 7" xfId="23958"/>
    <cellStyle name="Normal 2 24 7 2" xfId="23959"/>
    <cellStyle name="Normal 2 24 7 2 2" xfId="23960"/>
    <cellStyle name="Normal 2 24 7 2 2 2" xfId="23961"/>
    <cellStyle name="Normal 2 24 7 2 3" xfId="23962"/>
    <cellStyle name="Normal 2 24 7 3" xfId="23963"/>
    <cellStyle name="Normal 2 24 7 3 2" xfId="23964"/>
    <cellStyle name="Normal 2 24 7 3 2 2" xfId="23965"/>
    <cellStyle name="Normal 2 24 7 3 3" xfId="23966"/>
    <cellStyle name="Normal 2 24 7 4" xfId="23967"/>
    <cellStyle name="Normal 2 24 7 4 2" xfId="23968"/>
    <cellStyle name="Normal 2 24 7 5" xfId="23969"/>
    <cellStyle name="Normal 2 24 8" xfId="23970"/>
    <cellStyle name="Normal 2 24 8 2" xfId="23971"/>
    <cellStyle name="Normal 2 24 8 2 2" xfId="23972"/>
    <cellStyle name="Normal 2 24 8 3" xfId="23973"/>
    <cellStyle name="Normal 2 24 9" xfId="23974"/>
    <cellStyle name="Normal 2 24 9 2" xfId="23975"/>
    <cellStyle name="Normal 2 24 9 2 2" xfId="23976"/>
    <cellStyle name="Normal 2 24 9 3" xfId="23977"/>
    <cellStyle name="Normal 2 25" xfId="23978"/>
    <cellStyle name="Normal 2 25 10" xfId="23979"/>
    <cellStyle name="Normal 2 25 10 2" xfId="23980"/>
    <cellStyle name="Normal 2 25 11" xfId="23981"/>
    <cellStyle name="Normal 2 25 2" xfId="23982"/>
    <cellStyle name="Normal 2 25 2 10" xfId="23983"/>
    <cellStyle name="Normal 2 25 2 2" xfId="23984"/>
    <cellStyle name="Normal 2 25 2 2 2" xfId="23985"/>
    <cellStyle name="Normal 2 25 2 2 2 2" xfId="23986"/>
    <cellStyle name="Normal 2 25 2 2 2 2 2" xfId="23987"/>
    <cellStyle name="Normal 2 25 2 2 2 2 2 2" xfId="23988"/>
    <cellStyle name="Normal 2 25 2 2 2 2 2 2 2" xfId="23989"/>
    <cellStyle name="Normal 2 25 2 2 2 2 2 2 2 2" xfId="23990"/>
    <cellStyle name="Normal 2 25 2 2 2 2 2 2 3" xfId="23991"/>
    <cellStyle name="Normal 2 25 2 2 2 2 2 3" xfId="23992"/>
    <cellStyle name="Normal 2 25 2 2 2 2 2 3 2" xfId="23993"/>
    <cellStyle name="Normal 2 25 2 2 2 2 2 3 2 2" xfId="23994"/>
    <cellStyle name="Normal 2 25 2 2 2 2 2 3 3" xfId="23995"/>
    <cellStyle name="Normal 2 25 2 2 2 2 2 4" xfId="23996"/>
    <cellStyle name="Normal 2 25 2 2 2 2 2 4 2" xfId="23997"/>
    <cellStyle name="Normal 2 25 2 2 2 2 2 5" xfId="23998"/>
    <cellStyle name="Normal 2 25 2 2 2 2 3" xfId="23999"/>
    <cellStyle name="Normal 2 25 2 2 2 2 3 2" xfId="24000"/>
    <cellStyle name="Normal 2 25 2 2 2 2 3 2 2" xfId="24001"/>
    <cellStyle name="Normal 2 25 2 2 2 2 3 3" xfId="24002"/>
    <cellStyle name="Normal 2 25 2 2 2 2 4" xfId="24003"/>
    <cellStyle name="Normal 2 25 2 2 2 2 4 2" xfId="24004"/>
    <cellStyle name="Normal 2 25 2 2 2 2 4 2 2" xfId="24005"/>
    <cellStyle name="Normal 2 25 2 2 2 2 4 3" xfId="24006"/>
    <cellStyle name="Normal 2 25 2 2 2 2 5" xfId="24007"/>
    <cellStyle name="Normal 2 25 2 2 2 2 5 2" xfId="24008"/>
    <cellStyle name="Normal 2 25 2 2 2 2 6" xfId="24009"/>
    <cellStyle name="Normal 2 25 2 2 2 3" xfId="24010"/>
    <cellStyle name="Normal 2 25 2 2 2 3 2" xfId="24011"/>
    <cellStyle name="Normal 2 25 2 2 2 3 2 2" xfId="24012"/>
    <cellStyle name="Normal 2 25 2 2 2 3 2 2 2" xfId="24013"/>
    <cellStyle name="Normal 2 25 2 2 2 3 2 3" xfId="24014"/>
    <cellStyle name="Normal 2 25 2 2 2 3 3" xfId="24015"/>
    <cellStyle name="Normal 2 25 2 2 2 3 3 2" xfId="24016"/>
    <cellStyle name="Normal 2 25 2 2 2 3 3 2 2" xfId="24017"/>
    <cellStyle name="Normal 2 25 2 2 2 3 3 3" xfId="24018"/>
    <cellStyle name="Normal 2 25 2 2 2 3 4" xfId="24019"/>
    <cellStyle name="Normal 2 25 2 2 2 3 4 2" xfId="24020"/>
    <cellStyle name="Normal 2 25 2 2 2 3 5" xfId="24021"/>
    <cellStyle name="Normal 2 25 2 2 2 4" xfId="24022"/>
    <cellStyle name="Normal 2 25 2 2 2 4 2" xfId="24023"/>
    <cellStyle name="Normal 2 25 2 2 2 4 2 2" xfId="24024"/>
    <cellStyle name="Normal 2 25 2 2 2 4 3" xfId="24025"/>
    <cellStyle name="Normal 2 25 2 2 2 5" xfId="24026"/>
    <cellStyle name="Normal 2 25 2 2 2 5 2" xfId="24027"/>
    <cellStyle name="Normal 2 25 2 2 2 5 2 2" xfId="24028"/>
    <cellStyle name="Normal 2 25 2 2 2 5 3" xfId="24029"/>
    <cellStyle name="Normal 2 25 2 2 2 6" xfId="24030"/>
    <cellStyle name="Normal 2 25 2 2 2 6 2" xfId="24031"/>
    <cellStyle name="Normal 2 25 2 2 2 7" xfId="24032"/>
    <cellStyle name="Normal 2 25 2 2 3" xfId="24033"/>
    <cellStyle name="Normal 2 25 2 2 3 2" xfId="24034"/>
    <cellStyle name="Normal 2 25 2 2 3 2 2" xfId="24035"/>
    <cellStyle name="Normal 2 25 2 2 3 2 2 2" xfId="24036"/>
    <cellStyle name="Normal 2 25 2 2 3 2 2 2 2" xfId="24037"/>
    <cellStyle name="Normal 2 25 2 2 3 2 2 3" xfId="24038"/>
    <cellStyle name="Normal 2 25 2 2 3 2 3" xfId="24039"/>
    <cellStyle name="Normal 2 25 2 2 3 2 3 2" xfId="24040"/>
    <cellStyle name="Normal 2 25 2 2 3 2 3 2 2" xfId="24041"/>
    <cellStyle name="Normal 2 25 2 2 3 2 3 3" xfId="24042"/>
    <cellStyle name="Normal 2 25 2 2 3 2 4" xfId="24043"/>
    <cellStyle name="Normal 2 25 2 2 3 2 4 2" xfId="24044"/>
    <cellStyle name="Normal 2 25 2 2 3 2 5" xfId="24045"/>
    <cellStyle name="Normal 2 25 2 2 3 3" xfId="24046"/>
    <cellStyle name="Normal 2 25 2 2 3 3 2" xfId="24047"/>
    <cellStyle name="Normal 2 25 2 2 3 3 2 2" xfId="24048"/>
    <cellStyle name="Normal 2 25 2 2 3 3 3" xfId="24049"/>
    <cellStyle name="Normal 2 25 2 2 3 4" xfId="24050"/>
    <cellStyle name="Normal 2 25 2 2 3 4 2" xfId="24051"/>
    <cellStyle name="Normal 2 25 2 2 3 4 2 2" xfId="24052"/>
    <cellStyle name="Normal 2 25 2 2 3 4 3" xfId="24053"/>
    <cellStyle name="Normal 2 25 2 2 3 5" xfId="24054"/>
    <cellStyle name="Normal 2 25 2 2 3 5 2" xfId="24055"/>
    <cellStyle name="Normal 2 25 2 2 3 6" xfId="24056"/>
    <cellStyle name="Normal 2 25 2 2 4" xfId="24057"/>
    <cellStyle name="Normal 2 25 2 2 4 2" xfId="24058"/>
    <cellStyle name="Normal 2 25 2 2 4 2 2" xfId="24059"/>
    <cellStyle name="Normal 2 25 2 2 4 2 2 2" xfId="24060"/>
    <cellStyle name="Normal 2 25 2 2 4 2 3" xfId="24061"/>
    <cellStyle name="Normal 2 25 2 2 4 3" xfId="24062"/>
    <cellStyle name="Normal 2 25 2 2 4 3 2" xfId="24063"/>
    <cellStyle name="Normal 2 25 2 2 4 3 2 2" xfId="24064"/>
    <cellStyle name="Normal 2 25 2 2 4 3 3" xfId="24065"/>
    <cellStyle name="Normal 2 25 2 2 4 4" xfId="24066"/>
    <cellStyle name="Normal 2 25 2 2 4 4 2" xfId="24067"/>
    <cellStyle name="Normal 2 25 2 2 4 5" xfId="24068"/>
    <cellStyle name="Normal 2 25 2 2 5" xfId="24069"/>
    <cellStyle name="Normal 2 25 2 2 5 2" xfId="24070"/>
    <cellStyle name="Normal 2 25 2 2 5 2 2" xfId="24071"/>
    <cellStyle name="Normal 2 25 2 2 5 3" xfId="24072"/>
    <cellStyle name="Normal 2 25 2 2 6" xfId="24073"/>
    <cellStyle name="Normal 2 25 2 2 6 2" xfId="24074"/>
    <cellStyle name="Normal 2 25 2 2 6 2 2" xfId="24075"/>
    <cellStyle name="Normal 2 25 2 2 6 3" xfId="24076"/>
    <cellStyle name="Normal 2 25 2 2 7" xfId="24077"/>
    <cellStyle name="Normal 2 25 2 2 7 2" xfId="24078"/>
    <cellStyle name="Normal 2 25 2 2 8" xfId="24079"/>
    <cellStyle name="Normal 2 25 2 3" xfId="24080"/>
    <cellStyle name="Normal 2 25 2 3 2" xfId="24081"/>
    <cellStyle name="Normal 2 25 2 3 2 2" xfId="24082"/>
    <cellStyle name="Normal 2 25 2 3 2 2 2" xfId="24083"/>
    <cellStyle name="Normal 2 25 2 3 2 2 2 2" xfId="24084"/>
    <cellStyle name="Normal 2 25 2 3 2 2 2 2 2" xfId="24085"/>
    <cellStyle name="Normal 2 25 2 3 2 2 2 2 2 2" xfId="24086"/>
    <cellStyle name="Normal 2 25 2 3 2 2 2 2 3" xfId="24087"/>
    <cellStyle name="Normal 2 25 2 3 2 2 2 3" xfId="24088"/>
    <cellStyle name="Normal 2 25 2 3 2 2 2 3 2" xfId="24089"/>
    <cellStyle name="Normal 2 25 2 3 2 2 2 3 2 2" xfId="24090"/>
    <cellStyle name="Normal 2 25 2 3 2 2 2 3 3" xfId="24091"/>
    <cellStyle name="Normal 2 25 2 3 2 2 2 4" xfId="24092"/>
    <cellStyle name="Normal 2 25 2 3 2 2 2 4 2" xfId="24093"/>
    <cellStyle name="Normal 2 25 2 3 2 2 2 5" xfId="24094"/>
    <cellStyle name="Normal 2 25 2 3 2 2 3" xfId="24095"/>
    <cellStyle name="Normal 2 25 2 3 2 2 3 2" xfId="24096"/>
    <cellStyle name="Normal 2 25 2 3 2 2 3 2 2" xfId="24097"/>
    <cellStyle name="Normal 2 25 2 3 2 2 3 3" xfId="24098"/>
    <cellStyle name="Normal 2 25 2 3 2 2 4" xfId="24099"/>
    <cellStyle name="Normal 2 25 2 3 2 2 4 2" xfId="24100"/>
    <cellStyle name="Normal 2 25 2 3 2 2 4 2 2" xfId="24101"/>
    <cellStyle name="Normal 2 25 2 3 2 2 4 3" xfId="24102"/>
    <cellStyle name="Normal 2 25 2 3 2 2 5" xfId="24103"/>
    <cellStyle name="Normal 2 25 2 3 2 2 5 2" xfId="24104"/>
    <cellStyle name="Normal 2 25 2 3 2 2 6" xfId="24105"/>
    <cellStyle name="Normal 2 25 2 3 2 3" xfId="24106"/>
    <cellStyle name="Normal 2 25 2 3 2 3 2" xfId="24107"/>
    <cellStyle name="Normal 2 25 2 3 2 3 2 2" xfId="24108"/>
    <cellStyle name="Normal 2 25 2 3 2 3 2 2 2" xfId="24109"/>
    <cellStyle name="Normal 2 25 2 3 2 3 2 3" xfId="24110"/>
    <cellStyle name="Normal 2 25 2 3 2 3 3" xfId="24111"/>
    <cellStyle name="Normal 2 25 2 3 2 3 3 2" xfId="24112"/>
    <cellStyle name="Normal 2 25 2 3 2 3 3 2 2" xfId="24113"/>
    <cellStyle name="Normal 2 25 2 3 2 3 3 3" xfId="24114"/>
    <cellStyle name="Normal 2 25 2 3 2 3 4" xfId="24115"/>
    <cellStyle name="Normal 2 25 2 3 2 3 4 2" xfId="24116"/>
    <cellStyle name="Normal 2 25 2 3 2 3 5" xfId="24117"/>
    <cellStyle name="Normal 2 25 2 3 2 4" xfId="24118"/>
    <cellStyle name="Normal 2 25 2 3 2 4 2" xfId="24119"/>
    <cellStyle name="Normal 2 25 2 3 2 4 2 2" xfId="24120"/>
    <cellStyle name="Normal 2 25 2 3 2 4 3" xfId="24121"/>
    <cellStyle name="Normal 2 25 2 3 2 5" xfId="24122"/>
    <cellStyle name="Normal 2 25 2 3 2 5 2" xfId="24123"/>
    <cellStyle name="Normal 2 25 2 3 2 5 2 2" xfId="24124"/>
    <cellStyle name="Normal 2 25 2 3 2 5 3" xfId="24125"/>
    <cellStyle name="Normal 2 25 2 3 2 6" xfId="24126"/>
    <cellStyle name="Normal 2 25 2 3 2 6 2" xfId="24127"/>
    <cellStyle name="Normal 2 25 2 3 2 7" xfId="24128"/>
    <cellStyle name="Normal 2 25 2 3 3" xfId="24129"/>
    <cellStyle name="Normal 2 25 2 3 3 2" xfId="24130"/>
    <cellStyle name="Normal 2 25 2 3 3 2 2" xfId="24131"/>
    <cellStyle name="Normal 2 25 2 3 3 2 2 2" xfId="24132"/>
    <cellStyle name="Normal 2 25 2 3 3 2 2 2 2" xfId="24133"/>
    <cellStyle name="Normal 2 25 2 3 3 2 2 3" xfId="24134"/>
    <cellStyle name="Normal 2 25 2 3 3 2 3" xfId="24135"/>
    <cellStyle name="Normal 2 25 2 3 3 2 3 2" xfId="24136"/>
    <cellStyle name="Normal 2 25 2 3 3 2 3 2 2" xfId="24137"/>
    <cellStyle name="Normal 2 25 2 3 3 2 3 3" xfId="24138"/>
    <cellStyle name="Normal 2 25 2 3 3 2 4" xfId="24139"/>
    <cellStyle name="Normal 2 25 2 3 3 2 4 2" xfId="24140"/>
    <cellStyle name="Normal 2 25 2 3 3 2 5" xfId="24141"/>
    <cellStyle name="Normal 2 25 2 3 3 3" xfId="24142"/>
    <cellStyle name="Normal 2 25 2 3 3 3 2" xfId="24143"/>
    <cellStyle name="Normal 2 25 2 3 3 3 2 2" xfId="24144"/>
    <cellStyle name="Normal 2 25 2 3 3 3 3" xfId="24145"/>
    <cellStyle name="Normal 2 25 2 3 3 4" xfId="24146"/>
    <cellStyle name="Normal 2 25 2 3 3 4 2" xfId="24147"/>
    <cellStyle name="Normal 2 25 2 3 3 4 2 2" xfId="24148"/>
    <cellStyle name="Normal 2 25 2 3 3 4 3" xfId="24149"/>
    <cellStyle name="Normal 2 25 2 3 3 5" xfId="24150"/>
    <cellStyle name="Normal 2 25 2 3 3 5 2" xfId="24151"/>
    <cellStyle name="Normal 2 25 2 3 3 6" xfId="24152"/>
    <cellStyle name="Normal 2 25 2 3 4" xfId="24153"/>
    <cellStyle name="Normal 2 25 2 3 4 2" xfId="24154"/>
    <cellStyle name="Normal 2 25 2 3 4 2 2" xfId="24155"/>
    <cellStyle name="Normal 2 25 2 3 4 2 2 2" xfId="24156"/>
    <cellStyle name="Normal 2 25 2 3 4 2 3" xfId="24157"/>
    <cellStyle name="Normal 2 25 2 3 4 3" xfId="24158"/>
    <cellStyle name="Normal 2 25 2 3 4 3 2" xfId="24159"/>
    <cellStyle name="Normal 2 25 2 3 4 3 2 2" xfId="24160"/>
    <cellStyle name="Normal 2 25 2 3 4 3 3" xfId="24161"/>
    <cellStyle name="Normal 2 25 2 3 4 4" xfId="24162"/>
    <cellStyle name="Normal 2 25 2 3 4 4 2" xfId="24163"/>
    <cellStyle name="Normal 2 25 2 3 4 5" xfId="24164"/>
    <cellStyle name="Normal 2 25 2 3 5" xfId="24165"/>
    <cellStyle name="Normal 2 25 2 3 5 2" xfId="24166"/>
    <cellStyle name="Normal 2 25 2 3 5 2 2" xfId="24167"/>
    <cellStyle name="Normal 2 25 2 3 5 3" xfId="24168"/>
    <cellStyle name="Normal 2 25 2 3 6" xfId="24169"/>
    <cellStyle name="Normal 2 25 2 3 6 2" xfId="24170"/>
    <cellStyle name="Normal 2 25 2 3 6 2 2" xfId="24171"/>
    <cellStyle name="Normal 2 25 2 3 6 3" xfId="24172"/>
    <cellStyle name="Normal 2 25 2 3 7" xfId="24173"/>
    <cellStyle name="Normal 2 25 2 3 7 2" xfId="24174"/>
    <cellStyle name="Normal 2 25 2 3 8" xfId="24175"/>
    <cellStyle name="Normal 2 25 2 4" xfId="24176"/>
    <cellStyle name="Normal 2 25 2 4 2" xfId="24177"/>
    <cellStyle name="Normal 2 25 2 4 2 2" xfId="24178"/>
    <cellStyle name="Normal 2 25 2 4 2 2 2" xfId="24179"/>
    <cellStyle name="Normal 2 25 2 4 2 2 2 2" xfId="24180"/>
    <cellStyle name="Normal 2 25 2 4 2 2 2 2 2" xfId="24181"/>
    <cellStyle name="Normal 2 25 2 4 2 2 2 3" xfId="24182"/>
    <cellStyle name="Normal 2 25 2 4 2 2 3" xfId="24183"/>
    <cellStyle name="Normal 2 25 2 4 2 2 3 2" xfId="24184"/>
    <cellStyle name="Normal 2 25 2 4 2 2 3 2 2" xfId="24185"/>
    <cellStyle name="Normal 2 25 2 4 2 2 3 3" xfId="24186"/>
    <cellStyle name="Normal 2 25 2 4 2 2 4" xfId="24187"/>
    <cellStyle name="Normal 2 25 2 4 2 2 4 2" xfId="24188"/>
    <cellStyle name="Normal 2 25 2 4 2 2 5" xfId="24189"/>
    <cellStyle name="Normal 2 25 2 4 2 3" xfId="24190"/>
    <cellStyle name="Normal 2 25 2 4 2 3 2" xfId="24191"/>
    <cellStyle name="Normal 2 25 2 4 2 3 2 2" xfId="24192"/>
    <cellStyle name="Normal 2 25 2 4 2 3 3" xfId="24193"/>
    <cellStyle name="Normal 2 25 2 4 2 4" xfId="24194"/>
    <cellStyle name="Normal 2 25 2 4 2 4 2" xfId="24195"/>
    <cellStyle name="Normal 2 25 2 4 2 4 2 2" xfId="24196"/>
    <cellStyle name="Normal 2 25 2 4 2 4 3" xfId="24197"/>
    <cellStyle name="Normal 2 25 2 4 2 5" xfId="24198"/>
    <cellStyle name="Normal 2 25 2 4 2 5 2" xfId="24199"/>
    <cellStyle name="Normal 2 25 2 4 2 6" xfId="24200"/>
    <cellStyle name="Normal 2 25 2 4 3" xfId="24201"/>
    <cellStyle name="Normal 2 25 2 4 3 2" xfId="24202"/>
    <cellStyle name="Normal 2 25 2 4 3 2 2" xfId="24203"/>
    <cellStyle name="Normal 2 25 2 4 3 2 2 2" xfId="24204"/>
    <cellStyle name="Normal 2 25 2 4 3 2 3" xfId="24205"/>
    <cellStyle name="Normal 2 25 2 4 3 3" xfId="24206"/>
    <cellStyle name="Normal 2 25 2 4 3 3 2" xfId="24207"/>
    <cellStyle name="Normal 2 25 2 4 3 3 2 2" xfId="24208"/>
    <cellStyle name="Normal 2 25 2 4 3 3 3" xfId="24209"/>
    <cellStyle name="Normal 2 25 2 4 3 4" xfId="24210"/>
    <cellStyle name="Normal 2 25 2 4 3 4 2" xfId="24211"/>
    <cellStyle name="Normal 2 25 2 4 3 5" xfId="24212"/>
    <cellStyle name="Normal 2 25 2 4 4" xfId="24213"/>
    <cellStyle name="Normal 2 25 2 4 4 2" xfId="24214"/>
    <cellStyle name="Normal 2 25 2 4 4 2 2" xfId="24215"/>
    <cellStyle name="Normal 2 25 2 4 4 3" xfId="24216"/>
    <cellStyle name="Normal 2 25 2 4 5" xfId="24217"/>
    <cellStyle name="Normal 2 25 2 4 5 2" xfId="24218"/>
    <cellStyle name="Normal 2 25 2 4 5 2 2" xfId="24219"/>
    <cellStyle name="Normal 2 25 2 4 5 3" xfId="24220"/>
    <cellStyle name="Normal 2 25 2 4 6" xfId="24221"/>
    <cellStyle name="Normal 2 25 2 4 6 2" xfId="24222"/>
    <cellStyle name="Normal 2 25 2 4 7" xfId="24223"/>
    <cellStyle name="Normal 2 25 2 5" xfId="24224"/>
    <cellStyle name="Normal 2 25 2 5 2" xfId="24225"/>
    <cellStyle name="Normal 2 25 2 5 2 2" xfId="24226"/>
    <cellStyle name="Normal 2 25 2 5 2 2 2" xfId="24227"/>
    <cellStyle name="Normal 2 25 2 5 2 2 2 2" xfId="24228"/>
    <cellStyle name="Normal 2 25 2 5 2 2 3" xfId="24229"/>
    <cellStyle name="Normal 2 25 2 5 2 3" xfId="24230"/>
    <cellStyle name="Normal 2 25 2 5 2 3 2" xfId="24231"/>
    <cellStyle name="Normal 2 25 2 5 2 3 2 2" xfId="24232"/>
    <cellStyle name="Normal 2 25 2 5 2 3 3" xfId="24233"/>
    <cellStyle name="Normal 2 25 2 5 2 4" xfId="24234"/>
    <cellStyle name="Normal 2 25 2 5 2 4 2" xfId="24235"/>
    <cellStyle name="Normal 2 25 2 5 2 5" xfId="24236"/>
    <cellStyle name="Normal 2 25 2 5 3" xfId="24237"/>
    <cellStyle name="Normal 2 25 2 5 3 2" xfId="24238"/>
    <cellStyle name="Normal 2 25 2 5 3 2 2" xfId="24239"/>
    <cellStyle name="Normal 2 25 2 5 3 3" xfId="24240"/>
    <cellStyle name="Normal 2 25 2 5 4" xfId="24241"/>
    <cellStyle name="Normal 2 25 2 5 4 2" xfId="24242"/>
    <cellStyle name="Normal 2 25 2 5 4 2 2" xfId="24243"/>
    <cellStyle name="Normal 2 25 2 5 4 3" xfId="24244"/>
    <cellStyle name="Normal 2 25 2 5 5" xfId="24245"/>
    <cellStyle name="Normal 2 25 2 5 5 2" xfId="24246"/>
    <cellStyle name="Normal 2 25 2 5 6" xfId="24247"/>
    <cellStyle name="Normal 2 25 2 6" xfId="24248"/>
    <cellStyle name="Normal 2 25 2 6 2" xfId="24249"/>
    <cellStyle name="Normal 2 25 2 6 2 2" xfId="24250"/>
    <cellStyle name="Normal 2 25 2 6 2 2 2" xfId="24251"/>
    <cellStyle name="Normal 2 25 2 6 2 3" xfId="24252"/>
    <cellStyle name="Normal 2 25 2 6 3" xfId="24253"/>
    <cellStyle name="Normal 2 25 2 6 3 2" xfId="24254"/>
    <cellStyle name="Normal 2 25 2 6 3 2 2" xfId="24255"/>
    <cellStyle name="Normal 2 25 2 6 3 3" xfId="24256"/>
    <cellStyle name="Normal 2 25 2 6 4" xfId="24257"/>
    <cellStyle name="Normal 2 25 2 6 4 2" xfId="24258"/>
    <cellStyle name="Normal 2 25 2 6 5" xfId="24259"/>
    <cellStyle name="Normal 2 25 2 7" xfId="24260"/>
    <cellStyle name="Normal 2 25 2 7 2" xfId="24261"/>
    <cellStyle name="Normal 2 25 2 7 2 2" xfId="24262"/>
    <cellStyle name="Normal 2 25 2 7 3" xfId="24263"/>
    <cellStyle name="Normal 2 25 2 8" xfId="24264"/>
    <cellStyle name="Normal 2 25 2 8 2" xfId="24265"/>
    <cellStyle name="Normal 2 25 2 8 2 2" xfId="24266"/>
    <cellStyle name="Normal 2 25 2 8 3" xfId="24267"/>
    <cellStyle name="Normal 2 25 2 9" xfId="24268"/>
    <cellStyle name="Normal 2 25 2 9 2" xfId="24269"/>
    <cellStyle name="Normal 2 25 3" xfId="24270"/>
    <cellStyle name="Normal 2 25 3 2" xfId="24271"/>
    <cellStyle name="Normal 2 25 3 2 2" xfId="24272"/>
    <cellStyle name="Normal 2 25 3 2 2 2" xfId="24273"/>
    <cellStyle name="Normal 2 25 3 2 2 2 2" xfId="24274"/>
    <cellStyle name="Normal 2 25 3 2 2 2 2 2" xfId="24275"/>
    <cellStyle name="Normal 2 25 3 2 2 2 2 2 2" xfId="24276"/>
    <cellStyle name="Normal 2 25 3 2 2 2 2 3" xfId="24277"/>
    <cellStyle name="Normal 2 25 3 2 2 2 3" xfId="24278"/>
    <cellStyle name="Normal 2 25 3 2 2 2 3 2" xfId="24279"/>
    <cellStyle name="Normal 2 25 3 2 2 2 3 2 2" xfId="24280"/>
    <cellStyle name="Normal 2 25 3 2 2 2 3 3" xfId="24281"/>
    <cellStyle name="Normal 2 25 3 2 2 2 4" xfId="24282"/>
    <cellStyle name="Normal 2 25 3 2 2 2 4 2" xfId="24283"/>
    <cellStyle name="Normal 2 25 3 2 2 2 5" xfId="24284"/>
    <cellStyle name="Normal 2 25 3 2 2 3" xfId="24285"/>
    <cellStyle name="Normal 2 25 3 2 2 3 2" xfId="24286"/>
    <cellStyle name="Normal 2 25 3 2 2 3 2 2" xfId="24287"/>
    <cellStyle name="Normal 2 25 3 2 2 3 3" xfId="24288"/>
    <cellStyle name="Normal 2 25 3 2 2 4" xfId="24289"/>
    <cellStyle name="Normal 2 25 3 2 2 4 2" xfId="24290"/>
    <cellStyle name="Normal 2 25 3 2 2 4 2 2" xfId="24291"/>
    <cellStyle name="Normal 2 25 3 2 2 4 3" xfId="24292"/>
    <cellStyle name="Normal 2 25 3 2 2 5" xfId="24293"/>
    <cellStyle name="Normal 2 25 3 2 2 5 2" xfId="24294"/>
    <cellStyle name="Normal 2 25 3 2 2 6" xfId="24295"/>
    <cellStyle name="Normal 2 25 3 2 3" xfId="24296"/>
    <cellStyle name="Normal 2 25 3 2 3 2" xfId="24297"/>
    <cellStyle name="Normal 2 25 3 2 3 2 2" xfId="24298"/>
    <cellStyle name="Normal 2 25 3 2 3 2 2 2" xfId="24299"/>
    <cellStyle name="Normal 2 25 3 2 3 2 3" xfId="24300"/>
    <cellStyle name="Normal 2 25 3 2 3 3" xfId="24301"/>
    <cellStyle name="Normal 2 25 3 2 3 3 2" xfId="24302"/>
    <cellStyle name="Normal 2 25 3 2 3 3 2 2" xfId="24303"/>
    <cellStyle name="Normal 2 25 3 2 3 3 3" xfId="24304"/>
    <cellStyle name="Normal 2 25 3 2 3 4" xfId="24305"/>
    <cellStyle name="Normal 2 25 3 2 3 4 2" xfId="24306"/>
    <cellStyle name="Normal 2 25 3 2 3 5" xfId="24307"/>
    <cellStyle name="Normal 2 25 3 2 4" xfId="24308"/>
    <cellStyle name="Normal 2 25 3 2 4 2" xfId="24309"/>
    <cellStyle name="Normal 2 25 3 2 4 2 2" xfId="24310"/>
    <cellStyle name="Normal 2 25 3 2 4 3" xfId="24311"/>
    <cellStyle name="Normal 2 25 3 2 5" xfId="24312"/>
    <cellStyle name="Normal 2 25 3 2 5 2" xfId="24313"/>
    <cellStyle name="Normal 2 25 3 2 5 2 2" xfId="24314"/>
    <cellStyle name="Normal 2 25 3 2 5 3" xfId="24315"/>
    <cellStyle name="Normal 2 25 3 2 6" xfId="24316"/>
    <cellStyle name="Normal 2 25 3 2 6 2" xfId="24317"/>
    <cellStyle name="Normal 2 25 3 2 7" xfId="24318"/>
    <cellStyle name="Normal 2 25 3 3" xfId="24319"/>
    <cellStyle name="Normal 2 25 3 3 2" xfId="24320"/>
    <cellStyle name="Normal 2 25 3 3 2 2" xfId="24321"/>
    <cellStyle name="Normal 2 25 3 3 2 2 2" xfId="24322"/>
    <cellStyle name="Normal 2 25 3 3 2 2 2 2" xfId="24323"/>
    <cellStyle name="Normal 2 25 3 3 2 2 3" xfId="24324"/>
    <cellStyle name="Normal 2 25 3 3 2 3" xfId="24325"/>
    <cellStyle name="Normal 2 25 3 3 2 3 2" xfId="24326"/>
    <cellStyle name="Normal 2 25 3 3 2 3 2 2" xfId="24327"/>
    <cellStyle name="Normal 2 25 3 3 2 3 3" xfId="24328"/>
    <cellStyle name="Normal 2 25 3 3 2 4" xfId="24329"/>
    <cellStyle name="Normal 2 25 3 3 2 4 2" xfId="24330"/>
    <cellStyle name="Normal 2 25 3 3 2 5" xfId="24331"/>
    <cellStyle name="Normal 2 25 3 3 3" xfId="24332"/>
    <cellStyle name="Normal 2 25 3 3 3 2" xfId="24333"/>
    <cellStyle name="Normal 2 25 3 3 3 2 2" xfId="24334"/>
    <cellStyle name="Normal 2 25 3 3 3 3" xfId="24335"/>
    <cellStyle name="Normal 2 25 3 3 4" xfId="24336"/>
    <cellStyle name="Normal 2 25 3 3 4 2" xfId="24337"/>
    <cellStyle name="Normal 2 25 3 3 4 2 2" xfId="24338"/>
    <cellStyle name="Normal 2 25 3 3 4 3" xfId="24339"/>
    <cellStyle name="Normal 2 25 3 3 5" xfId="24340"/>
    <cellStyle name="Normal 2 25 3 3 5 2" xfId="24341"/>
    <cellStyle name="Normal 2 25 3 3 6" xfId="24342"/>
    <cellStyle name="Normal 2 25 3 4" xfId="24343"/>
    <cellStyle name="Normal 2 25 3 4 2" xfId="24344"/>
    <cellStyle name="Normal 2 25 3 4 2 2" xfId="24345"/>
    <cellStyle name="Normal 2 25 3 4 2 2 2" xfId="24346"/>
    <cellStyle name="Normal 2 25 3 4 2 3" xfId="24347"/>
    <cellStyle name="Normal 2 25 3 4 3" xfId="24348"/>
    <cellStyle name="Normal 2 25 3 4 3 2" xfId="24349"/>
    <cellStyle name="Normal 2 25 3 4 3 2 2" xfId="24350"/>
    <cellStyle name="Normal 2 25 3 4 3 3" xfId="24351"/>
    <cellStyle name="Normal 2 25 3 4 4" xfId="24352"/>
    <cellStyle name="Normal 2 25 3 4 4 2" xfId="24353"/>
    <cellStyle name="Normal 2 25 3 4 5" xfId="24354"/>
    <cellStyle name="Normal 2 25 3 5" xfId="24355"/>
    <cellStyle name="Normal 2 25 3 5 2" xfId="24356"/>
    <cellStyle name="Normal 2 25 3 5 2 2" xfId="24357"/>
    <cellStyle name="Normal 2 25 3 5 3" xfId="24358"/>
    <cellStyle name="Normal 2 25 3 6" xfId="24359"/>
    <cellStyle name="Normal 2 25 3 6 2" xfId="24360"/>
    <cellStyle name="Normal 2 25 3 6 2 2" xfId="24361"/>
    <cellStyle name="Normal 2 25 3 6 3" xfId="24362"/>
    <cellStyle name="Normal 2 25 3 7" xfId="24363"/>
    <cellStyle name="Normal 2 25 3 7 2" xfId="24364"/>
    <cellStyle name="Normal 2 25 3 8" xfId="24365"/>
    <cellStyle name="Normal 2 25 4" xfId="24366"/>
    <cellStyle name="Normal 2 25 4 2" xfId="24367"/>
    <cellStyle name="Normal 2 25 4 2 2" xfId="24368"/>
    <cellStyle name="Normal 2 25 4 2 2 2" xfId="24369"/>
    <cellStyle name="Normal 2 25 4 2 2 2 2" xfId="24370"/>
    <cellStyle name="Normal 2 25 4 2 2 2 2 2" xfId="24371"/>
    <cellStyle name="Normal 2 25 4 2 2 2 2 2 2" xfId="24372"/>
    <cellStyle name="Normal 2 25 4 2 2 2 2 3" xfId="24373"/>
    <cellStyle name="Normal 2 25 4 2 2 2 3" xfId="24374"/>
    <cellStyle name="Normal 2 25 4 2 2 2 3 2" xfId="24375"/>
    <cellStyle name="Normal 2 25 4 2 2 2 3 2 2" xfId="24376"/>
    <cellStyle name="Normal 2 25 4 2 2 2 3 3" xfId="24377"/>
    <cellStyle name="Normal 2 25 4 2 2 2 4" xfId="24378"/>
    <cellStyle name="Normal 2 25 4 2 2 2 4 2" xfId="24379"/>
    <cellStyle name="Normal 2 25 4 2 2 2 5" xfId="24380"/>
    <cellStyle name="Normal 2 25 4 2 2 3" xfId="24381"/>
    <cellStyle name="Normal 2 25 4 2 2 3 2" xfId="24382"/>
    <cellStyle name="Normal 2 25 4 2 2 3 2 2" xfId="24383"/>
    <cellStyle name="Normal 2 25 4 2 2 3 3" xfId="24384"/>
    <cellStyle name="Normal 2 25 4 2 2 4" xfId="24385"/>
    <cellStyle name="Normal 2 25 4 2 2 4 2" xfId="24386"/>
    <cellStyle name="Normal 2 25 4 2 2 4 2 2" xfId="24387"/>
    <cellStyle name="Normal 2 25 4 2 2 4 3" xfId="24388"/>
    <cellStyle name="Normal 2 25 4 2 2 5" xfId="24389"/>
    <cellStyle name="Normal 2 25 4 2 2 5 2" xfId="24390"/>
    <cellStyle name="Normal 2 25 4 2 2 6" xfId="24391"/>
    <cellStyle name="Normal 2 25 4 2 3" xfId="24392"/>
    <cellStyle name="Normal 2 25 4 2 3 2" xfId="24393"/>
    <cellStyle name="Normal 2 25 4 2 3 2 2" xfId="24394"/>
    <cellStyle name="Normal 2 25 4 2 3 2 2 2" xfId="24395"/>
    <cellStyle name="Normal 2 25 4 2 3 2 3" xfId="24396"/>
    <cellStyle name="Normal 2 25 4 2 3 3" xfId="24397"/>
    <cellStyle name="Normal 2 25 4 2 3 3 2" xfId="24398"/>
    <cellStyle name="Normal 2 25 4 2 3 3 2 2" xfId="24399"/>
    <cellStyle name="Normal 2 25 4 2 3 3 3" xfId="24400"/>
    <cellStyle name="Normal 2 25 4 2 3 4" xfId="24401"/>
    <cellStyle name="Normal 2 25 4 2 3 4 2" xfId="24402"/>
    <cellStyle name="Normal 2 25 4 2 3 5" xfId="24403"/>
    <cellStyle name="Normal 2 25 4 2 4" xfId="24404"/>
    <cellStyle name="Normal 2 25 4 2 4 2" xfId="24405"/>
    <cellStyle name="Normal 2 25 4 2 4 2 2" xfId="24406"/>
    <cellStyle name="Normal 2 25 4 2 4 3" xfId="24407"/>
    <cellStyle name="Normal 2 25 4 2 5" xfId="24408"/>
    <cellStyle name="Normal 2 25 4 2 5 2" xfId="24409"/>
    <cellStyle name="Normal 2 25 4 2 5 2 2" xfId="24410"/>
    <cellStyle name="Normal 2 25 4 2 5 3" xfId="24411"/>
    <cellStyle name="Normal 2 25 4 2 6" xfId="24412"/>
    <cellStyle name="Normal 2 25 4 2 6 2" xfId="24413"/>
    <cellStyle name="Normal 2 25 4 2 7" xfId="24414"/>
    <cellStyle name="Normal 2 25 4 3" xfId="24415"/>
    <cellStyle name="Normal 2 25 4 3 2" xfId="24416"/>
    <cellStyle name="Normal 2 25 4 3 2 2" xfId="24417"/>
    <cellStyle name="Normal 2 25 4 3 2 2 2" xfId="24418"/>
    <cellStyle name="Normal 2 25 4 3 2 2 2 2" xfId="24419"/>
    <cellStyle name="Normal 2 25 4 3 2 2 3" xfId="24420"/>
    <cellStyle name="Normal 2 25 4 3 2 3" xfId="24421"/>
    <cellStyle name="Normal 2 25 4 3 2 3 2" xfId="24422"/>
    <cellStyle name="Normal 2 25 4 3 2 3 2 2" xfId="24423"/>
    <cellStyle name="Normal 2 25 4 3 2 3 3" xfId="24424"/>
    <cellStyle name="Normal 2 25 4 3 2 4" xfId="24425"/>
    <cellStyle name="Normal 2 25 4 3 2 4 2" xfId="24426"/>
    <cellStyle name="Normal 2 25 4 3 2 5" xfId="24427"/>
    <cellStyle name="Normal 2 25 4 3 3" xfId="24428"/>
    <cellStyle name="Normal 2 25 4 3 3 2" xfId="24429"/>
    <cellStyle name="Normal 2 25 4 3 3 2 2" xfId="24430"/>
    <cellStyle name="Normal 2 25 4 3 3 3" xfId="24431"/>
    <cellStyle name="Normal 2 25 4 3 4" xfId="24432"/>
    <cellStyle name="Normal 2 25 4 3 4 2" xfId="24433"/>
    <cellStyle name="Normal 2 25 4 3 4 2 2" xfId="24434"/>
    <cellStyle name="Normal 2 25 4 3 4 3" xfId="24435"/>
    <cellStyle name="Normal 2 25 4 3 5" xfId="24436"/>
    <cellStyle name="Normal 2 25 4 3 5 2" xfId="24437"/>
    <cellStyle name="Normal 2 25 4 3 6" xfId="24438"/>
    <cellStyle name="Normal 2 25 4 4" xfId="24439"/>
    <cellStyle name="Normal 2 25 4 4 2" xfId="24440"/>
    <cellStyle name="Normal 2 25 4 4 2 2" xfId="24441"/>
    <cellStyle name="Normal 2 25 4 4 2 2 2" xfId="24442"/>
    <cellStyle name="Normal 2 25 4 4 2 3" xfId="24443"/>
    <cellStyle name="Normal 2 25 4 4 3" xfId="24444"/>
    <cellStyle name="Normal 2 25 4 4 3 2" xfId="24445"/>
    <cellStyle name="Normal 2 25 4 4 3 2 2" xfId="24446"/>
    <cellStyle name="Normal 2 25 4 4 3 3" xfId="24447"/>
    <cellStyle name="Normal 2 25 4 4 4" xfId="24448"/>
    <cellStyle name="Normal 2 25 4 4 4 2" xfId="24449"/>
    <cellStyle name="Normal 2 25 4 4 5" xfId="24450"/>
    <cellStyle name="Normal 2 25 4 5" xfId="24451"/>
    <cellStyle name="Normal 2 25 4 5 2" xfId="24452"/>
    <cellStyle name="Normal 2 25 4 5 2 2" xfId="24453"/>
    <cellStyle name="Normal 2 25 4 5 3" xfId="24454"/>
    <cellStyle name="Normal 2 25 4 6" xfId="24455"/>
    <cellStyle name="Normal 2 25 4 6 2" xfId="24456"/>
    <cellStyle name="Normal 2 25 4 6 2 2" xfId="24457"/>
    <cellStyle name="Normal 2 25 4 6 3" xfId="24458"/>
    <cellStyle name="Normal 2 25 4 7" xfId="24459"/>
    <cellStyle name="Normal 2 25 4 7 2" xfId="24460"/>
    <cellStyle name="Normal 2 25 4 8" xfId="24461"/>
    <cellStyle name="Normal 2 25 5" xfId="24462"/>
    <cellStyle name="Normal 2 25 5 2" xfId="24463"/>
    <cellStyle name="Normal 2 25 5 2 2" xfId="24464"/>
    <cellStyle name="Normal 2 25 5 2 2 2" xfId="24465"/>
    <cellStyle name="Normal 2 25 5 2 2 2 2" xfId="24466"/>
    <cellStyle name="Normal 2 25 5 2 2 2 2 2" xfId="24467"/>
    <cellStyle name="Normal 2 25 5 2 2 2 3" xfId="24468"/>
    <cellStyle name="Normal 2 25 5 2 2 3" xfId="24469"/>
    <cellStyle name="Normal 2 25 5 2 2 3 2" xfId="24470"/>
    <cellStyle name="Normal 2 25 5 2 2 3 2 2" xfId="24471"/>
    <cellStyle name="Normal 2 25 5 2 2 3 3" xfId="24472"/>
    <cellStyle name="Normal 2 25 5 2 2 4" xfId="24473"/>
    <cellStyle name="Normal 2 25 5 2 2 4 2" xfId="24474"/>
    <cellStyle name="Normal 2 25 5 2 2 5" xfId="24475"/>
    <cellStyle name="Normal 2 25 5 2 3" xfId="24476"/>
    <cellStyle name="Normal 2 25 5 2 3 2" xfId="24477"/>
    <cellStyle name="Normal 2 25 5 2 3 2 2" xfId="24478"/>
    <cellStyle name="Normal 2 25 5 2 3 3" xfId="24479"/>
    <cellStyle name="Normal 2 25 5 2 4" xfId="24480"/>
    <cellStyle name="Normal 2 25 5 2 4 2" xfId="24481"/>
    <cellStyle name="Normal 2 25 5 2 4 2 2" xfId="24482"/>
    <cellStyle name="Normal 2 25 5 2 4 3" xfId="24483"/>
    <cellStyle name="Normal 2 25 5 2 5" xfId="24484"/>
    <cellStyle name="Normal 2 25 5 2 5 2" xfId="24485"/>
    <cellStyle name="Normal 2 25 5 2 6" xfId="24486"/>
    <cellStyle name="Normal 2 25 5 3" xfId="24487"/>
    <cellStyle name="Normal 2 25 5 3 2" xfId="24488"/>
    <cellStyle name="Normal 2 25 5 3 2 2" xfId="24489"/>
    <cellStyle name="Normal 2 25 5 3 2 2 2" xfId="24490"/>
    <cellStyle name="Normal 2 25 5 3 2 3" xfId="24491"/>
    <cellStyle name="Normal 2 25 5 3 3" xfId="24492"/>
    <cellStyle name="Normal 2 25 5 3 3 2" xfId="24493"/>
    <cellStyle name="Normal 2 25 5 3 3 2 2" xfId="24494"/>
    <cellStyle name="Normal 2 25 5 3 3 3" xfId="24495"/>
    <cellStyle name="Normal 2 25 5 3 4" xfId="24496"/>
    <cellStyle name="Normal 2 25 5 3 4 2" xfId="24497"/>
    <cellStyle name="Normal 2 25 5 3 5" xfId="24498"/>
    <cellStyle name="Normal 2 25 5 4" xfId="24499"/>
    <cellStyle name="Normal 2 25 5 4 2" xfId="24500"/>
    <cellStyle name="Normal 2 25 5 4 2 2" xfId="24501"/>
    <cellStyle name="Normal 2 25 5 4 3" xfId="24502"/>
    <cellStyle name="Normal 2 25 5 5" xfId="24503"/>
    <cellStyle name="Normal 2 25 5 5 2" xfId="24504"/>
    <cellStyle name="Normal 2 25 5 5 2 2" xfId="24505"/>
    <cellStyle name="Normal 2 25 5 5 3" xfId="24506"/>
    <cellStyle name="Normal 2 25 5 6" xfId="24507"/>
    <cellStyle name="Normal 2 25 5 6 2" xfId="24508"/>
    <cellStyle name="Normal 2 25 5 7" xfId="24509"/>
    <cellStyle name="Normal 2 25 6" xfId="24510"/>
    <cellStyle name="Normal 2 25 6 2" xfId="24511"/>
    <cellStyle name="Normal 2 25 6 2 2" xfId="24512"/>
    <cellStyle name="Normal 2 25 6 2 2 2" xfId="24513"/>
    <cellStyle name="Normal 2 25 6 2 2 2 2" xfId="24514"/>
    <cellStyle name="Normal 2 25 6 2 2 3" xfId="24515"/>
    <cellStyle name="Normal 2 25 6 2 3" xfId="24516"/>
    <cellStyle name="Normal 2 25 6 2 3 2" xfId="24517"/>
    <cellStyle name="Normal 2 25 6 2 3 2 2" xfId="24518"/>
    <cellStyle name="Normal 2 25 6 2 3 3" xfId="24519"/>
    <cellStyle name="Normal 2 25 6 2 4" xfId="24520"/>
    <cellStyle name="Normal 2 25 6 2 4 2" xfId="24521"/>
    <cellStyle name="Normal 2 25 6 2 5" xfId="24522"/>
    <cellStyle name="Normal 2 25 6 3" xfId="24523"/>
    <cellStyle name="Normal 2 25 6 3 2" xfId="24524"/>
    <cellStyle name="Normal 2 25 6 3 2 2" xfId="24525"/>
    <cellStyle name="Normal 2 25 6 3 3" xfId="24526"/>
    <cellStyle name="Normal 2 25 6 4" xfId="24527"/>
    <cellStyle name="Normal 2 25 6 4 2" xfId="24528"/>
    <cellStyle name="Normal 2 25 6 4 2 2" xfId="24529"/>
    <cellStyle name="Normal 2 25 6 4 3" xfId="24530"/>
    <cellStyle name="Normal 2 25 6 5" xfId="24531"/>
    <cellStyle name="Normal 2 25 6 5 2" xfId="24532"/>
    <cellStyle name="Normal 2 25 6 6" xfId="24533"/>
    <cellStyle name="Normal 2 25 7" xfId="24534"/>
    <cellStyle name="Normal 2 25 7 2" xfId="24535"/>
    <cellStyle name="Normal 2 25 7 2 2" xfId="24536"/>
    <cellStyle name="Normal 2 25 7 2 2 2" xfId="24537"/>
    <cellStyle name="Normal 2 25 7 2 3" xfId="24538"/>
    <cellStyle name="Normal 2 25 7 3" xfId="24539"/>
    <cellStyle name="Normal 2 25 7 3 2" xfId="24540"/>
    <cellStyle name="Normal 2 25 7 3 2 2" xfId="24541"/>
    <cellStyle name="Normal 2 25 7 3 3" xfId="24542"/>
    <cellStyle name="Normal 2 25 7 4" xfId="24543"/>
    <cellStyle name="Normal 2 25 7 4 2" xfId="24544"/>
    <cellStyle name="Normal 2 25 7 5" xfId="24545"/>
    <cellStyle name="Normal 2 25 8" xfId="24546"/>
    <cellStyle name="Normal 2 25 8 2" xfId="24547"/>
    <cellStyle name="Normal 2 25 8 2 2" xfId="24548"/>
    <cellStyle name="Normal 2 25 8 3" xfId="24549"/>
    <cellStyle name="Normal 2 25 9" xfId="24550"/>
    <cellStyle name="Normal 2 25 9 2" xfId="24551"/>
    <cellStyle name="Normal 2 25 9 2 2" xfId="24552"/>
    <cellStyle name="Normal 2 25 9 3" xfId="24553"/>
    <cellStyle name="Normal 2 26" xfId="24554"/>
    <cellStyle name="Normal 2 26 10" xfId="24555"/>
    <cellStyle name="Normal 2 26 10 2" xfId="24556"/>
    <cellStyle name="Normal 2 26 11" xfId="24557"/>
    <cellStyle name="Normal 2 26 2" xfId="24558"/>
    <cellStyle name="Normal 2 26 2 10" xfId="24559"/>
    <cellStyle name="Normal 2 26 2 2" xfId="24560"/>
    <cellStyle name="Normal 2 26 2 2 2" xfId="24561"/>
    <cellStyle name="Normal 2 26 2 2 2 2" xfId="24562"/>
    <cellStyle name="Normal 2 26 2 2 2 2 2" xfId="24563"/>
    <cellStyle name="Normal 2 26 2 2 2 2 2 2" xfId="24564"/>
    <cellStyle name="Normal 2 26 2 2 2 2 2 2 2" xfId="24565"/>
    <cellStyle name="Normal 2 26 2 2 2 2 2 2 2 2" xfId="24566"/>
    <cellStyle name="Normal 2 26 2 2 2 2 2 2 3" xfId="24567"/>
    <cellStyle name="Normal 2 26 2 2 2 2 2 3" xfId="24568"/>
    <cellStyle name="Normal 2 26 2 2 2 2 2 3 2" xfId="24569"/>
    <cellStyle name="Normal 2 26 2 2 2 2 2 3 2 2" xfId="24570"/>
    <cellStyle name="Normal 2 26 2 2 2 2 2 3 3" xfId="24571"/>
    <cellStyle name="Normal 2 26 2 2 2 2 2 4" xfId="24572"/>
    <cellStyle name="Normal 2 26 2 2 2 2 2 4 2" xfId="24573"/>
    <cellStyle name="Normal 2 26 2 2 2 2 2 5" xfId="24574"/>
    <cellStyle name="Normal 2 26 2 2 2 2 3" xfId="24575"/>
    <cellStyle name="Normal 2 26 2 2 2 2 3 2" xfId="24576"/>
    <cellStyle name="Normal 2 26 2 2 2 2 3 2 2" xfId="24577"/>
    <cellStyle name="Normal 2 26 2 2 2 2 3 3" xfId="24578"/>
    <cellStyle name="Normal 2 26 2 2 2 2 4" xfId="24579"/>
    <cellStyle name="Normal 2 26 2 2 2 2 4 2" xfId="24580"/>
    <cellStyle name="Normal 2 26 2 2 2 2 4 2 2" xfId="24581"/>
    <cellStyle name="Normal 2 26 2 2 2 2 4 3" xfId="24582"/>
    <cellStyle name="Normal 2 26 2 2 2 2 5" xfId="24583"/>
    <cellStyle name="Normal 2 26 2 2 2 2 5 2" xfId="24584"/>
    <cellStyle name="Normal 2 26 2 2 2 2 6" xfId="24585"/>
    <cellStyle name="Normal 2 26 2 2 2 3" xfId="24586"/>
    <cellStyle name="Normal 2 26 2 2 2 3 2" xfId="24587"/>
    <cellStyle name="Normal 2 26 2 2 2 3 2 2" xfId="24588"/>
    <cellStyle name="Normal 2 26 2 2 2 3 2 2 2" xfId="24589"/>
    <cellStyle name="Normal 2 26 2 2 2 3 2 3" xfId="24590"/>
    <cellStyle name="Normal 2 26 2 2 2 3 3" xfId="24591"/>
    <cellStyle name="Normal 2 26 2 2 2 3 3 2" xfId="24592"/>
    <cellStyle name="Normal 2 26 2 2 2 3 3 2 2" xfId="24593"/>
    <cellStyle name="Normal 2 26 2 2 2 3 3 3" xfId="24594"/>
    <cellStyle name="Normal 2 26 2 2 2 3 4" xfId="24595"/>
    <cellStyle name="Normal 2 26 2 2 2 3 4 2" xfId="24596"/>
    <cellStyle name="Normal 2 26 2 2 2 3 5" xfId="24597"/>
    <cellStyle name="Normal 2 26 2 2 2 4" xfId="24598"/>
    <cellStyle name="Normal 2 26 2 2 2 4 2" xfId="24599"/>
    <cellStyle name="Normal 2 26 2 2 2 4 2 2" xfId="24600"/>
    <cellStyle name="Normal 2 26 2 2 2 4 3" xfId="24601"/>
    <cellStyle name="Normal 2 26 2 2 2 5" xfId="24602"/>
    <cellStyle name="Normal 2 26 2 2 2 5 2" xfId="24603"/>
    <cellStyle name="Normal 2 26 2 2 2 5 2 2" xfId="24604"/>
    <cellStyle name="Normal 2 26 2 2 2 5 3" xfId="24605"/>
    <cellStyle name="Normal 2 26 2 2 2 6" xfId="24606"/>
    <cellStyle name="Normal 2 26 2 2 2 6 2" xfId="24607"/>
    <cellStyle name="Normal 2 26 2 2 2 7" xfId="24608"/>
    <cellStyle name="Normal 2 26 2 2 3" xfId="24609"/>
    <cellStyle name="Normal 2 26 2 2 3 2" xfId="24610"/>
    <cellStyle name="Normal 2 26 2 2 3 2 2" xfId="24611"/>
    <cellStyle name="Normal 2 26 2 2 3 2 2 2" xfId="24612"/>
    <cellStyle name="Normal 2 26 2 2 3 2 2 2 2" xfId="24613"/>
    <cellStyle name="Normal 2 26 2 2 3 2 2 3" xfId="24614"/>
    <cellStyle name="Normal 2 26 2 2 3 2 3" xfId="24615"/>
    <cellStyle name="Normal 2 26 2 2 3 2 3 2" xfId="24616"/>
    <cellStyle name="Normal 2 26 2 2 3 2 3 2 2" xfId="24617"/>
    <cellStyle name="Normal 2 26 2 2 3 2 3 3" xfId="24618"/>
    <cellStyle name="Normal 2 26 2 2 3 2 4" xfId="24619"/>
    <cellStyle name="Normal 2 26 2 2 3 2 4 2" xfId="24620"/>
    <cellStyle name="Normal 2 26 2 2 3 2 5" xfId="24621"/>
    <cellStyle name="Normal 2 26 2 2 3 3" xfId="24622"/>
    <cellStyle name="Normal 2 26 2 2 3 3 2" xfId="24623"/>
    <cellStyle name="Normal 2 26 2 2 3 3 2 2" xfId="24624"/>
    <cellStyle name="Normal 2 26 2 2 3 3 3" xfId="24625"/>
    <cellStyle name="Normal 2 26 2 2 3 4" xfId="24626"/>
    <cellStyle name="Normal 2 26 2 2 3 4 2" xfId="24627"/>
    <cellStyle name="Normal 2 26 2 2 3 4 2 2" xfId="24628"/>
    <cellStyle name="Normal 2 26 2 2 3 4 3" xfId="24629"/>
    <cellStyle name="Normal 2 26 2 2 3 5" xfId="24630"/>
    <cellStyle name="Normal 2 26 2 2 3 5 2" xfId="24631"/>
    <cellStyle name="Normal 2 26 2 2 3 6" xfId="24632"/>
    <cellStyle name="Normal 2 26 2 2 4" xfId="24633"/>
    <cellStyle name="Normal 2 26 2 2 4 2" xfId="24634"/>
    <cellStyle name="Normal 2 26 2 2 4 2 2" xfId="24635"/>
    <cellStyle name="Normal 2 26 2 2 4 2 2 2" xfId="24636"/>
    <cellStyle name="Normal 2 26 2 2 4 2 3" xfId="24637"/>
    <cellStyle name="Normal 2 26 2 2 4 3" xfId="24638"/>
    <cellStyle name="Normal 2 26 2 2 4 3 2" xfId="24639"/>
    <cellStyle name="Normal 2 26 2 2 4 3 2 2" xfId="24640"/>
    <cellStyle name="Normal 2 26 2 2 4 3 3" xfId="24641"/>
    <cellStyle name="Normal 2 26 2 2 4 4" xfId="24642"/>
    <cellStyle name="Normal 2 26 2 2 4 4 2" xfId="24643"/>
    <cellStyle name="Normal 2 26 2 2 4 5" xfId="24644"/>
    <cellStyle name="Normal 2 26 2 2 5" xfId="24645"/>
    <cellStyle name="Normal 2 26 2 2 5 2" xfId="24646"/>
    <cellStyle name="Normal 2 26 2 2 5 2 2" xfId="24647"/>
    <cellStyle name="Normal 2 26 2 2 5 3" xfId="24648"/>
    <cellStyle name="Normal 2 26 2 2 6" xfId="24649"/>
    <cellStyle name="Normal 2 26 2 2 6 2" xfId="24650"/>
    <cellStyle name="Normal 2 26 2 2 6 2 2" xfId="24651"/>
    <cellStyle name="Normal 2 26 2 2 6 3" xfId="24652"/>
    <cellStyle name="Normal 2 26 2 2 7" xfId="24653"/>
    <cellStyle name="Normal 2 26 2 2 7 2" xfId="24654"/>
    <cellStyle name="Normal 2 26 2 2 8" xfId="24655"/>
    <cellStyle name="Normal 2 26 2 3" xfId="24656"/>
    <cellStyle name="Normal 2 26 2 3 2" xfId="24657"/>
    <cellStyle name="Normal 2 26 2 3 2 2" xfId="24658"/>
    <cellStyle name="Normal 2 26 2 3 2 2 2" xfId="24659"/>
    <cellStyle name="Normal 2 26 2 3 2 2 2 2" xfId="24660"/>
    <cellStyle name="Normal 2 26 2 3 2 2 2 2 2" xfId="24661"/>
    <cellStyle name="Normal 2 26 2 3 2 2 2 2 2 2" xfId="24662"/>
    <cellStyle name="Normal 2 26 2 3 2 2 2 2 3" xfId="24663"/>
    <cellStyle name="Normal 2 26 2 3 2 2 2 3" xfId="24664"/>
    <cellStyle name="Normal 2 26 2 3 2 2 2 3 2" xfId="24665"/>
    <cellStyle name="Normal 2 26 2 3 2 2 2 3 2 2" xfId="24666"/>
    <cellStyle name="Normal 2 26 2 3 2 2 2 3 3" xfId="24667"/>
    <cellStyle name="Normal 2 26 2 3 2 2 2 4" xfId="24668"/>
    <cellStyle name="Normal 2 26 2 3 2 2 2 4 2" xfId="24669"/>
    <cellStyle name="Normal 2 26 2 3 2 2 2 5" xfId="24670"/>
    <cellStyle name="Normal 2 26 2 3 2 2 3" xfId="24671"/>
    <cellStyle name="Normal 2 26 2 3 2 2 3 2" xfId="24672"/>
    <cellStyle name="Normal 2 26 2 3 2 2 3 2 2" xfId="24673"/>
    <cellStyle name="Normal 2 26 2 3 2 2 3 3" xfId="24674"/>
    <cellStyle name="Normal 2 26 2 3 2 2 4" xfId="24675"/>
    <cellStyle name="Normal 2 26 2 3 2 2 4 2" xfId="24676"/>
    <cellStyle name="Normal 2 26 2 3 2 2 4 2 2" xfId="24677"/>
    <cellStyle name="Normal 2 26 2 3 2 2 4 3" xfId="24678"/>
    <cellStyle name="Normal 2 26 2 3 2 2 5" xfId="24679"/>
    <cellStyle name="Normal 2 26 2 3 2 2 5 2" xfId="24680"/>
    <cellStyle name="Normal 2 26 2 3 2 2 6" xfId="24681"/>
    <cellStyle name="Normal 2 26 2 3 2 3" xfId="24682"/>
    <cellStyle name="Normal 2 26 2 3 2 3 2" xfId="24683"/>
    <cellStyle name="Normal 2 26 2 3 2 3 2 2" xfId="24684"/>
    <cellStyle name="Normal 2 26 2 3 2 3 2 2 2" xfId="24685"/>
    <cellStyle name="Normal 2 26 2 3 2 3 2 3" xfId="24686"/>
    <cellStyle name="Normal 2 26 2 3 2 3 3" xfId="24687"/>
    <cellStyle name="Normal 2 26 2 3 2 3 3 2" xfId="24688"/>
    <cellStyle name="Normal 2 26 2 3 2 3 3 2 2" xfId="24689"/>
    <cellStyle name="Normal 2 26 2 3 2 3 3 3" xfId="24690"/>
    <cellStyle name="Normal 2 26 2 3 2 3 4" xfId="24691"/>
    <cellStyle name="Normal 2 26 2 3 2 3 4 2" xfId="24692"/>
    <cellStyle name="Normal 2 26 2 3 2 3 5" xfId="24693"/>
    <cellStyle name="Normal 2 26 2 3 2 4" xfId="24694"/>
    <cellStyle name="Normal 2 26 2 3 2 4 2" xfId="24695"/>
    <cellStyle name="Normal 2 26 2 3 2 4 2 2" xfId="24696"/>
    <cellStyle name="Normal 2 26 2 3 2 4 3" xfId="24697"/>
    <cellStyle name="Normal 2 26 2 3 2 5" xfId="24698"/>
    <cellStyle name="Normal 2 26 2 3 2 5 2" xfId="24699"/>
    <cellStyle name="Normal 2 26 2 3 2 5 2 2" xfId="24700"/>
    <cellStyle name="Normal 2 26 2 3 2 5 3" xfId="24701"/>
    <cellStyle name="Normal 2 26 2 3 2 6" xfId="24702"/>
    <cellStyle name="Normal 2 26 2 3 2 6 2" xfId="24703"/>
    <cellStyle name="Normal 2 26 2 3 2 7" xfId="24704"/>
    <cellStyle name="Normal 2 26 2 3 3" xfId="24705"/>
    <cellStyle name="Normal 2 26 2 3 3 2" xfId="24706"/>
    <cellStyle name="Normal 2 26 2 3 3 2 2" xfId="24707"/>
    <cellStyle name="Normal 2 26 2 3 3 2 2 2" xfId="24708"/>
    <cellStyle name="Normal 2 26 2 3 3 2 2 2 2" xfId="24709"/>
    <cellStyle name="Normal 2 26 2 3 3 2 2 3" xfId="24710"/>
    <cellStyle name="Normal 2 26 2 3 3 2 3" xfId="24711"/>
    <cellStyle name="Normal 2 26 2 3 3 2 3 2" xfId="24712"/>
    <cellStyle name="Normal 2 26 2 3 3 2 3 2 2" xfId="24713"/>
    <cellStyle name="Normal 2 26 2 3 3 2 3 3" xfId="24714"/>
    <cellStyle name="Normal 2 26 2 3 3 2 4" xfId="24715"/>
    <cellStyle name="Normal 2 26 2 3 3 2 4 2" xfId="24716"/>
    <cellStyle name="Normal 2 26 2 3 3 2 5" xfId="24717"/>
    <cellStyle name="Normal 2 26 2 3 3 3" xfId="24718"/>
    <cellStyle name="Normal 2 26 2 3 3 3 2" xfId="24719"/>
    <cellStyle name="Normal 2 26 2 3 3 3 2 2" xfId="24720"/>
    <cellStyle name="Normal 2 26 2 3 3 3 3" xfId="24721"/>
    <cellStyle name="Normal 2 26 2 3 3 4" xfId="24722"/>
    <cellStyle name="Normal 2 26 2 3 3 4 2" xfId="24723"/>
    <cellStyle name="Normal 2 26 2 3 3 4 2 2" xfId="24724"/>
    <cellStyle name="Normal 2 26 2 3 3 4 3" xfId="24725"/>
    <cellStyle name="Normal 2 26 2 3 3 5" xfId="24726"/>
    <cellStyle name="Normal 2 26 2 3 3 5 2" xfId="24727"/>
    <cellStyle name="Normal 2 26 2 3 3 6" xfId="24728"/>
    <cellStyle name="Normal 2 26 2 3 4" xfId="24729"/>
    <cellStyle name="Normal 2 26 2 3 4 2" xfId="24730"/>
    <cellStyle name="Normal 2 26 2 3 4 2 2" xfId="24731"/>
    <cellStyle name="Normal 2 26 2 3 4 2 2 2" xfId="24732"/>
    <cellStyle name="Normal 2 26 2 3 4 2 3" xfId="24733"/>
    <cellStyle name="Normal 2 26 2 3 4 3" xfId="24734"/>
    <cellStyle name="Normal 2 26 2 3 4 3 2" xfId="24735"/>
    <cellStyle name="Normal 2 26 2 3 4 3 2 2" xfId="24736"/>
    <cellStyle name="Normal 2 26 2 3 4 3 3" xfId="24737"/>
    <cellStyle name="Normal 2 26 2 3 4 4" xfId="24738"/>
    <cellStyle name="Normal 2 26 2 3 4 4 2" xfId="24739"/>
    <cellStyle name="Normal 2 26 2 3 4 5" xfId="24740"/>
    <cellStyle name="Normal 2 26 2 3 5" xfId="24741"/>
    <cellStyle name="Normal 2 26 2 3 5 2" xfId="24742"/>
    <cellStyle name="Normal 2 26 2 3 5 2 2" xfId="24743"/>
    <cellStyle name="Normal 2 26 2 3 5 3" xfId="24744"/>
    <cellStyle name="Normal 2 26 2 3 6" xfId="24745"/>
    <cellStyle name="Normal 2 26 2 3 6 2" xfId="24746"/>
    <cellStyle name="Normal 2 26 2 3 6 2 2" xfId="24747"/>
    <cellStyle name="Normal 2 26 2 3 6 3" xfId="24748"/>
    <cellStyle name="Normal 2 26 2 3 7" xfId="24749"/>
    <cellStyle name="Normal 2 26 2 3 7 2" xfId="24750"/>
    <cellStyle name="Normal 2 26 2 3 8" xfId="24751"/>
    <cellStyle name="Normal 2 26 2 4" xfId="24752"/>
    <cellStyle name="Normal 2 26 2 4 2" xfId="24753"/>
    <cellStyle name="Normal 2 26 2 4 2 2" xfId="24754"/>
    <cellStyle name="Normal 2 26 2 4 2 2 2" xfId="24755"/>
    <cellStyle name="Normal 2 26 2 4 2 2 2 2" xfId="24756"/>
    <cellStyle name="Normal 2 26 2 4 2 2 2 2 2" xfId="24757"/>
    <cellStyle name="Normal 2 26 2 4 2 2 2 3" xfId="24758"/>
    <cellStyle name="Normal 2 26 2 4 2 2 3" xfId="24759"/>
    <cellStyle name="Normal 2 26 2 4 2 2 3 2" xfId="24760"/>
    <cellStyle name="Normal 2 26 2 4 2 2 3 2 2" xfId="24761"/>
    <cellStyle name="Normal 2 26 2 4 2 2 3 3" xfId="24762"/>
    <cellStyle name="Normal 2 26 2 4 2 2 4" xfId="24763"/>
    <cellStyle name="Normal 2 26 2 4 2 2 4 2" xfId="24764"/>
    <cellStyle name="Normal 2 26 2 4 2 2 5" xfId="24765"/>
    <cellStyle name="Normal 2 26 2 4 2 3" xfId="24766"/>
    <cellStyle name="Normal 2 26 2 4 2 3 2" xfId="24767"/>
    <cellStyle name="Normal 2 26 2 4 2 3 2 2" xfId="24768"/>
    <cellStyle name="Normal 2 26 2 4 2 3 3" xfId="24769"/>
    <cellStyle name="Normal 2 26 2 4 2 4" xfId="24770"/>
    <cellStyle name="Normal 2 26 2 4 2 4 2" xfId="24771"/>
    <cellStyle name="Normal 2 26 2 4 2 4 2 2" xfId="24772"/>
    <cellStyle name="Normal 2 26 2 4 2 4 3" xfId="24773"/>
    <cellStyle name="Normal 2 26 2 4 2 5" xfId="24774"/>
    <cellStyle name="Normal 2 26 2 4 2 5 2" xfId="24775"/>
    <cellStyle name="Normal 2 26 2 4 2 6" xfId="24776"/>
    <cellStyle name="Normal 2 26 2 4 3" xfId="24777"/>
    <cellStyle name="Normal 2 26 2 4 3 2" xfId="24778"/>
    <cellStyle name="Normal 2 26 2 4 3 2 2" xfId="24779"/>
    <cellStyle name="Normal 2 26 2 4 3 2 2 2" xfId="24780"/>
    <cellStyle name="Normal 2 26 2 4 3 2 3" xfId="24781"/>
    <cellStyle name="Normal 2 26 2 4 3 3" xfId="24782"/>
    <cellStyle name="Normal 2 26 2 4 3 3 2" xfId="24783"/>
    <cellStyle name="Normal 2 26 2 4 3 3 2 2" xfId="24784"/>
    <cellStyle name="Normal 2 26 2 4 3 3 3" xfId="24785"/>
    <cellStyle name="Normal 2 26 2 4 3 4" xfId="24786"/>
    <cellStyle name="Normal 2 26 2 4 3 4 2" xfId="24787"/>
    <cellStyle name="Normal 2 26 2 4 3 5" xfId="24788"/>
    <cellStyle name="Normal 2 26 2 4 4" xfId="24789"/>
    <cellStyle name="Normal 2 26 2 4 4 2" xfId="24790"/>
    <cellStyle name="Normal 2 26 2 4 4 2 2" xfId="24791"/>
    <cellStyle name="Normal 2 26 2 4 4 3" xfId="24792"/>
    <cellStyle name="Normal 2 26 2 4 5" xfId="24793"/>
    <cellStyle name="Normal 2 26 2 4 5 2" xfId="24794"/>
    <cellStyle name="Normal 2 26 2 4 5 2 2" xfId="24795"/>
    <cellStyle name="Normal 2 26 2 4 5 3" xfId="24796"/>
    <cellStyle name="Normal 2 26 2 4 6" xfId="24797"/>
    <cellStyle name="Normal 2 26 2 4 6 2" xfId="24798"/>
    <cellStyle name="Normal 2 26 2 4 7" xfId="24799"/>
    <cellStyle name="Normal 2 26 2 5" xfId="24800"/>
    <cellStyle name="Normal 2 26 2 5 2" xfId="24801"/>
    <cellStyle name="Normal 2 26 2 5 2 2" xfId="24802"/>
    <cellStyle name="Normal 2 26 2 5 2 2 2" xfId="24803"/>
    <cellStyle name="Normal 2 26 2 5 2 2 2 2" xfId="24804"/>
    <cellStyle name="Normal 2 26 2 5 2 2 3" xfId="24805"/>
    <cellStyle name="Normal 2 26 2 5 2 3" xfId="24806"/>
    <cellStyle name="Normal 2 26 2 5 2 3 2" xfId="24807"/>
    <cellStyle name="Normal 2 26 2 5 2 3 2 2" xfId="24808"/>
    <cellStyle name="Normal 2 26 2 5 2 3 3" xfId="24809"/>
    <cellStyle name="Normal 2 26 2 5 2 4" xfId="24810"/>
    <cellStyle name="Normal 2 26 2 5 2 4 2" xfId="24811"/>
    <cellStyle name="Normal 2 26 2 5 2 5" xfId="24812"/>
    <cellStyle name="Normal 2 26 2 5 3" xfId="24813"/>
    <cellStyle name="Normal 2 26 2 5 3 2" xfId="24814"/>
    <cellStyle name="Normal 2 26 2 5 3 2 2" xfId="24815"/>
    <cellStyle name="Normal 2 26 2 5 3 3" xfId="24816"/>
    <cellStyle name="Normal 2 26 2 5 4" xfId="24817"/>
    <cellStyle name="Normal 2 26 2 5 4 2" xfId="24818"/>
    <cellStyle name="Normal 2 26 2 5 4 2 2" xfId="24819"/>
    <cellStyle name="Normal 2 26 2 5 4 3" xfId="24820"/>
    <cellStyle name="Normal 2 26 2 5 5" xfId="24821"/>
    <cellStyle name="Normal 2 26 2 5 5 2" xfId="24822"/>
    <cellStyle name="Normal 2 26 2 5 6" xfId="24823"/>
    <cellStyle name="Normal 2 26 2 6" xfId="24824"/>
    <cellStyle name="Normal 2 26 2 6 2" xfId="24825"/>
    <cellStyle name="Normal 2 26 2 6 2 2" xfId="24826"/>
    <cellStyle name="Normal 2 26 2 6 2 2 2" xfId="24827"/>
    <cellStyle name="Normal 2 26 2 6 2 3" xfId="24828"/>
    <cellStyle name="Normal 2 26 2 6 3" xfId="24829"/>
    <cellStyle name="Normal 2 26 2 6 3 2" xfId="24830"/>
    <cellStyle name="Normal 2 26 2 6 3 2 2" xfId="24831"/>
    <cellStyle name="Normal 2 26 2 6 3 3" xfId="24832"/>
    <cellStyle name="Normal 2 26 2 6 4" xfId="24833"/>
    <cellStyle name="Normal 2 26 2 6 4 2" xfId="24834"/>
    <cellStyle name="Normal 2 26 2 6 5" xfId="24835"/>
    <cellStyle name="Normal 2 26 2 7" xfId="24836"/>
    <cellStyle name="Normal 2 26 2 7 2" xfId="24837"/>
    <cellStyle name="Normal 2 26 2 7 2 2" xfId="24838"/>
    <cellStyle name="Normal 2 26 2 7 3" xfId="24839"/>
    <cellStyle name="Normal 2 26 2 8" xfId="24840"/>
    <cellStyle name="Normal 2 26 2 8 2" xfId="24841"/>
    <cellStyle name="Normal 2 26 2 8 2 2" xfId="24842"/>
    <cellStyle name="Normal 2 26 2 8 3" xfId="24843"/>
    <cellStyle name="Normal 2 26 2 9" xfId="24844"/>
    <cellStyle name="Normal 2 26 2 9 2" xfId="24845"/>
    <cellStyle name="Normal 2 26 3" xfId="24846"/>
    <cellStyle name="Normal 2 26 3 2" xfId="24847"/>
    <cellStyle name="Normal 2 26 3 2 2" xfId="24848"/>
    <cellStyle name="Normal 2 26 3 2 2 2" xfId="24849"/>
    <cellStyle name="Normal 2 26 3 2 2 2 2" xfId="24850"/>
    <cellStyle name="Normal 2 26 3 2 2 2 2 2" xfId="24851"/>
    <cellStyle name="Normal 2 26 3 2 2 2 2 2 2" xfId="24852"/>
    <cellStyle name="Normal 2 26 3 2 2 2 2 3" xfId="24853"/>
    <cellStyle name="Normal 2 26 3 2 2 2 3" xfId="24854"/>
    <cellStyle name="Normal 2 26 3 2 2 2 3 2" xfId="24855"/>
    <cellStyle name="Normal 2 26 3 2 2 2 3 2 2" xfId="24856"/>
    <cellStyle name="Normal 2 26 3 2 2 2 3 3" xfId="24857"/>
    <cellStyle name="Normal 2 26 3 2 2 2 4" xfId="24858"/>
    <cellStyle name="Normal 2 26 3 2 2 2 4 2" xfId="24859"/>
    <cellStyle name="Normal 2 26 3 2 2 2 5" xfId="24860"/>
    <cellStyle name="Normal 2 26 3 2 2 3" xfId="24861"/>
    <cellStyle name="Normal 2 26 3 2 2 3 2" xfId="24862"/>
    <cellStyle name="Normal 2 26 3 2 2 3 2 2" xfId="24863"/>
    <cellStyle name="Normal 2 26 3 2 2 3 3" xfId="24864"/>
    <cellStyle name="Normal 2 26 3 2 2 4" xfId="24865"/>
    <cellStyle name="Normal 2 26 3 2 2 4 2" xfId="24866"/>
    <cellStyle name="Normal 2 26 3 2 2 4 2 2" xfId="24867"/>
    <cellStyle name="Normal 2 26 3 2 2 4 3" xfId="24868"/>
    <cellStyle name="Normal 2 26 3 2 2 5" xfId="24869"/>
    <cellStyle name="Normal 2 26 3 2 2 5 2" xfId="24870"/>
    <cellStyle name="Normal 2 26 3 2 2 6" xfId="24871"/>
    <cellStyle name="Normal 2 26 3 2 3" xfId="24872"/>
    <cellStyle name="Normal 2 26 3 2 3 2" xfId="24873"/>
    <cellStyle name="Normal 2 26 3 2 3 2 2" xfId="24874"/>
    <cellStyle name="Normal 2 26 3 2 3 2 2 2" xfId="24875"/>
    <cellStyle name="Normal 2 26 3 2 3 2 3" xfId="24876"/>
    <cellStyle name="Normal 2 26 3 2 3 3" xfId="24877"/>
    <cellStyle name="Normal 2 26 3 2 3 3 2" xfId="24878"/>
    <cellStyle name="Normal 2 26 3 2 3 3 2 2" xfId="24879"/>
    <cellStyle name="Normal 2 26 3 2 3 3 3" xfId="24880"/>
    <cellStyle name="Normal 2 26 3 2 3 4" xfId="24881"/>
    <cellStyle name="Normal 2 26 3 2 3 4 2" xfId="24882"/>
    <cellStyle name="Normal 2 26 3 2 3 5" xfId="24883"/>
    <cellStyle name="Normal 2 26 3 2 4" xfId="24884"/>
    <cellStyle name="Normal 2 26 3 2 4 2" xfId="24885"/>
    <cellStyle name="Normal 2 26 3 2 4 2 2" xfId="24886"/>
    <cellStyle name="Normal 2 26 3 2 4 3" xfId="24887"/>
    <cellStyle name="Normal 2 26 3 2 5" xfId="24888"/>
    <cellStyle name="Normal 2 26 3 2 5 2" xfId="24889"/>
    <cellStyle name="Normal 2 26 3 2 5 2 2" xfId="24890"/>
    <cellStyle name="Normal 2 26 3 2 5 3" xfId="24891"/>
    <cellStyle name="Normal 2 26 3 2 6" xfId="24892"/>
    <cellStyle name="Normal 2 26 3 2 6 2" xfId="24893"/>
    <cellStyle name="Normal 2 26 3 2 7" xfId="24894"/>
    <cellStyle name="Normal 2 26 3 3" xfId="24895"/>
    <cellStyle name="Normal 2 26 3 3 2" xfId="24896"/>
    <cellStyle name="Normal 2 26 3 3 2 2" xfId="24897"/>
    <cellStyle name="Normal 2 26 3 3 2 2 2" xfId="24898"/>
    <cellStyle name="Normal 2 26 3 3 2 2 2 2" xfId="24899"/>
    <cellStyle name="Normal 2 26 3 3 2 2 3" xfId="24900"/>
    <cellStyle name="Normal 2 26 3 3 2 3" xfId="24901"/>
    <cellStyle name="Normal 2 26 3 3 2 3 2" xfId="24902"/>
    <cellStyle name="Normal 2 26 3 3 2 3 2 2" xfId="24903"/>
    <cellStyle name="Normal 2 26 3 3 2 3 3" xfId="24904"/>
    <cellStyle name="Normal 2 26 3 3 2 4" xfId="24905"/>
    <cellStyle name="Normal 2 26 3 3 2 4 2" xfId="24906"/>
    <cellStyle name="Normal 2 26 3 3 2 5" xfId="24907"/>
    <cellStyle name="Normal 2 26 3 3 3" xfId="24908"/>
    <cellStyle name="Normal 2 26 3 3 3 2" xfId="24909"/>
    <cellStyle name="Normal 2 26 3 3 3 2 2" xfId="24910"/>
    <cellStyle name="Normal 2 26 3 3 3 3" xfId="24911"/>
    <cellStyle name="Normal 2 26 3 3 4" xfId="24912"/>
    <cellStyle name="Normal 2 26 3 3 4 2" xfId="24913"/>
    <cellStyle name="Normal 2 26 3 3 4 2 2" xfId="24914"/>
    <cellStyle name="Normal 2 26 3 3 4 3" xfId="24915"/>
    <cellStyle name="Normal 2 26 3 3 5" xfId="24916"/>
    <cellStyle name="Normal 2 26 3 3 5 2" xfId="24917"/>
    <cellStyle name="Normal 2 26 3 3 6" xfId="24918"/>
    <cellStyle name="Normal 2 26 3 4" xfId="24919"/>
    <cellStyle name="Normal 2 26 3 4 2" xfId="24920"/>
    <cellStyle name="Normal 2 26 3 4 2 2" xfId="24921"/>
    <cellStyle name="Normal 2 26 3 4 2 2 2" xfId="24922"/>
    <cellStyle name="Normal 2 26 3 4 2 3" xfId="24923"/>
    <cellStyle name="Normal 2 26 3 4 3" xfId="24924"/>
    <cellStyle name="Normal 2 26 3 4 3 2" xfId="24925"/>
    <cellStyle name="Normal 2 26 3 4 3 2 2" xfId="24926"/>
    <cellStyle name="Normal 2 26 3 4 3 3" xfId="24927"/>
    <cellStyle name="Normal 2 26 3 4 4" xfId="24928"/>
    <cellStyle name="Normal 2 26 3 4 4 2" xfId="24929"/>
    <cellStyle name="Normal 2 26 3 4 5" xfId="24930"/>
    <cellStyle name="Normal 2 26 3 5" xfId="24931"/>
    <cellStyle name="Normal 2 26 3 5 2" xfId="24932"/>
    <cellStyle name="Normal 2 26 3 5 2 2" xfId="24933"/>
    <cellStyle name="Normal 2 26 3 5 3" xfId="24934"/>
    <cellStyle name="Normal 2 26 3 6" xfId="24935"/>
    <cellStyle name="Normal 2 26 3 6 2" xfId="24936"/>
    <cellStyle name="Normal 2 26 3 6 2 2" xfId="24937"/>
    <cellStyle name="Normal 2 26 3 6 3" xfId="24938"/>
    <cellStyle name="Normal 2 26 3 7" xfId="24939"/>
    <cellStyle name="Normal 2 26 3 7 2" xfId="24940"/>
    <cellStyle name="Normal 2 26 3 8" xfId="24941"/>
    <cellStyle name="Normal 2 26 4" xfId="24942"/>
    <cellStyle name="Normal 2 26 4 2" xfId="24943"/>
    <cellStyle name="Normal 2 26 4 2 2" xfId="24944"/>
    <cellStyle name="Normal 2 26 4 2 2 2" xfId="24945"/>
    <cellStyle name="Normal 2 26 4 2 2 2 2" xfId="24946"/>
    <cellStyle name="Normal 2 26 4 2 2 2 2 2" xfId="24947"/>
    <cellStyle name="Normal 2 26 4 2 2 2 2 2 2" xfId="24948"/>
    <cellStyle name="Normal 2 26 4 2 2 2 2 3" xfId="24949"/>
    <cellStyle name="Normal 2 26 4 2 2 2 3" xfId="24950"/>
    <cellStyle name="Normal 2 26 4 2 2 2 3 2" xfId="24951"/>
    <cellStyle name="Normal 2 26 4 2 2 2 3 2 2" xfId="24952"/>
    <cellStyle name="Normal 2 26 4 2 2 2 3 3" xfId="24953"/>
    <cellStyle name="Normal 2 26 4 2 2 2 4" xfId="24954"/>
    <cellStyle name="Normal 2 26 4 2 2 2 4 2" xfId="24955"/>
    <cellStyle name="Normal 2 26 4 2 2 2 5" xfId="24956"/>
    <cellStyle name="Normal 2 26 4 2 2 3" xfId="24957"/>
    <cellStyle name="Normal 2 26 4 2 2 3 2" xfId="24958"/>
    <cellStyle name="Normal 2 26 4 2 2 3 2 2" xfId="24959"/>
    <cellStyle name="Normal 2 26 4 2 2 3 3" xfId="24960"/>
    <cellStyle name="Normal 2 26 4 2 2 4" xfId="24961"/>
    <cellStyle name="Normal 2 26 4 2 2 4 2" xfId="24962"/>
    <cellStyle name="Normal 2 26 4 2 2 4 2 2" xfId="24963"/>
    <cellStyle name="Normal 2 26 4 2 2 4 3" xfId="24964"/>
    <cellStyle name="Normal 2 26 4 2 2 5" xfId="24965"/>
    <cellStyle name="Normal 2 26 4 2 2 5 2" xfId="24966"/>
    <cellStyle name="Normal 2 26 4 2 2 6" xfId="24967"/>
    <cellStyle name="Normal 2 26 4 2 3" xfId="24968"/>
    <cellStyle name="Normal 2 26 4 2 3 2" xfId="24969"/>
    <cellStyle name="Normal 2 26 4 2 3 2 2" xfId="24970"/>
    <cellStyle name="Normal 2 26 4 2 3 2 2 2" xfId="24971"/>
    <cellStyle name="Normal 2 26 4 2 3 2 3" xfId="24972"/>
    <cellStyle name="Normal 2 26 4 2 3 3" xfId="24973"/>
    <cellStyle name="Normal 2 26 4 2 3 3 2" xfId="24974"/>
    <cellStyle name="Normal 2 26 4 2 3 3 2 2" xfId="24975"/>
    <cellStyle name="Normal 2 26 4 2 3 3 3" xfId="24976"/>
    <cellStyle name="Normal 2 26 4 2 3 4" xfId="24977"/>
    <cellStyle name="Normal 2 26 4 2 3 4 2" xfId="24978"/>
    <cellStyle name="Normal 2 26 4 2 3 5" xfId="24979"/>
    <cellStyle name="Normal 2 26 4 2 4" xfId="24980"/>
    <cellStyle name="Normal 2 26 4 2 4 2" xfId="24981"/>
    <cellStyle name="Normal 2 26 4 2 4 2 2" xfId="24982"/>
    <cellStyle name="Normal 2 26 4 2 4 3" xfId="24983"/>
    <cellStyle name="Normal 2 26 4 2 5" xfId="24984"/>
    <cellStyle name="Normal 2 26 4 2 5 2" xfId="24985"/>
    <cellStyle name="Normal 2 26 4 2 5 2 2" xfId="24986"/>
    <cellStyle name="Normal 2 26 4 2 5 3" xfId="24987"/>
    <cellStyle name="Normal 2 26 4 2 6" xfId="24988"/>
    <cellStyle name="Normal 2 26 4 2 6 2" xfId="24989"/>
    <cellStyle name="Normal 2 26 4 2 7" xfId="24990"/>
    <cellStyle name="Normal 2 26 4 3" xfId="24991"/>
    <cellStyle name="Normal 2 26 4 3 2" xfId="24992"/>
    <cellStyle name="Normal 2 26 4 3 2 2" xfId="24993"/>
    <cellStyle name="Normal 2 26 4 3 2 2 2" xfId="24994"/>
    <cellStyle name="Normal 2 26 4 3 2 2 2 2" xfId="24995"/>
    <cellStyle name="Normal 2 26 4 3 2 2 3" xfId="24996"/>
    <cellStyle name="Normal 2 26 4 3 2 3" xfId="24997"/>
    <cellStyle name="Normal 2 26 4 3 2 3 2" xfId="24998"/>
    <cellStyle name="Normal 2 26 4 3 2 3 2 2" xfId="24999"/>
    <cellStyle name="Normal 2 26 4 3 2 3 3" xfId="25000"/>
    <cellStyle name="Normal 2 26 4 3 2 4" xfId="25001"/>
    <cellStyle name="Normal 2 26 4 3 2 4 2" xfId="25002"/>
    <cellStyle name="Normal 2 26 4 3 2 5" xfId="25003"/>
    <cellStyle name="Normal 2 26 4 3 3" xfId="25004"/>
    <cellStyle name="Normal 2 26 4 3 3 2" xfId="25005"/>
    <cellStyle name="Normal 2 26 4 3 3 2 2" xfId="25006"/>
    <cellStyle name="Normal 2 26 4 3 3 3" xfId="25007"/>
    <cellStyle name="Normal 2 26 4 3 4" xfId="25008"/>
    <cellStyle name="Normal 2 26 4 3 4 2" xfId="25009"/>
    <cellStyle name="Normal 2 26 4 3 4 2 2" xfId="25010"/>
    <cellStyle name="Normal 2 26 4 3 4 3" xfId="25011"/>
    <cellStyle name="Normal 2 26 4 3 5" xfId="25012"/>
    <cellStyle name="Normal 2 26 4 3 5 2" xfId="25013"/>
    <cellStyle name="Normal 2 26 4 3 6" xfId="25014"/>
    <cellStyle name="Normal 2 26 4 4" xfId="25015"/>
    <cellStyle name="Normal 2 26 4 4 2" xfId="25016"/>
    <cellStyle name="Normal 2 26 4 4 2 2" xfId="25017"/>
    <cellStyle name="Normal 2 26 4 4 2 2 2" xfId="25018"/>
    <cellStyle name="Normal 2 26 4 4 2 3" xfId="25019"/>
    <cellStyle name="Normal 2 26 4 4 3" xfId="25020"/>
    <cellStyle name="Normal 2 26 4 4 3 2" xfId="25021"/>
    <cellStyle name="Normal 2 26 4 4 3 2 2" xfId="25022"/>
    <cellStyle name="Normal 2 26 4 4 3 3" xfId="25023"/>
    <cellStyle name="Normal 2 26 4 4 4" xfId="25024"/>
    <cellStyle name="Normal 2 26 4 4 4 2" xfId="25025"/>
    <cellStyle name="Normal 2 26 4 4 5" xfId="25026"/>
    <cellStyle name="Normal 2 26 4 5" xfId="25027"/>
    <cellStyle name="Normal 2 26 4 5 2" xfId="25028"/>
    <cellStyle name="Normal 2 26 4 5 2 2" xfId="25029"/>
    <cellStyle name="Normal 2 26 4 5 3" xfId="25030"/>
    <cellStyle name="Normal 2 26 4 6" xfId="25031"/>
    <cellStyle name="Normal 2 26 4 6 2" xfId="25032"/>
    <cellStyle name="Normal 2 26 4 6 2 2" xfId="25033"/>
    <cellStyle name="Normal 2 26 4 6 3" xfId="25034"/>
    <cellStyle name="Normal 2 26 4 7" xfId="25035"/>
    <cellStyle name="Normal 2 26 4 7 2" xfId="25036"/>
    <cellStyle name="Normal 2 26 4 8" xfId="25037"/>
    <cellStyle name="Normal 2 26 5" xfId="25038"/>
    <cellStyle name="Normal 2 26 5 2" xfId="25039"/>
    <cellStyle name="Normal 2 26 5 2 2" xfId="25040"/>
    <cellStyle name="Normal 2 26 5 2 2 2" xfId="25041"/>
    <cellStyle name="Normal 2 26 5 2 2 2 2" xfId="25042"/>
    <cellStyle name="Normal 2 26 5 2 2 2 2 2" xfId="25043"/>
    <cellStyle name="Normal 2 26 5 2 2 2 3" xfId="25044"/>
    <cellStyle name="Normal 2 26 5 2 2 3" xfId="25045"/>
    <cellStyle name="Normal 2 26 5 2 2 3 2" xfId="25046"/>
    <cellStyle name="Normal 2 26 5 2 2 3 2 2" xfId="25047"/>
    <cellStyle name="Normal 2 26 5 2 2 3 3" xfId="25048"/>
    <cellStyle name="Normal 2 26 5 2 2 4" xfId="25049"/>
    <cellStyle name="Normal 2 26 5 2 2 4 2" xfId="25050"/>
    <cellStyle name="Normal 2 26 5 2 2 5" xfId="25051"/>
    <cellStyle name="Normal 2 26 5 2 3" xfId="25052"/>
    <cellStyle name="Normal 2 26 5 2 3 2" xfId="25053"/>
    <cellStyle name="Normal 2 26 5 2 3 2 2" xfId="25054"/>
    <cellStyle name="Normal 2 26 5 2 3 3" xfId="25055"/>
    <cellStyle name="Normal 2 26 5 2 4" xfId="25056"/>
    <cellStyle name="Normal 2 26 5 2 4 2" xfId="25057"/>
    <cellStyle name="Normal 2 26 5 2 4 2 2" xfId="25058"/>
    <cellStyle name="Normal 2 26 5 2 4 3" xfId="25059"/>
    <cellStyle name="Normal 2 26 5 2 5" xfId="25060"/>
    <cellStyle name="Normal 2 26 5 2 5 2" xfId="25061"/>
    <cellStyle name="Normal 2 26 5 2 6" xfId="25062"/>
    <cellStyle name="Normal 2 26 5 3" xfId="25063"/>
    <cellStyle name="Normal 2 26 5 3 2" xfId="25064"/>
    <cellStyle name="Normal 2 26 5 3 2 2" xfId="25065"/>
    <cellStyle name="Normal 2 26 5 3 2 2 2" xfId="25066"/>
    <cellStyle name="Normal 2 26 5 3 2 3" xfId="25067"/>
    <cellStyle name="Normal 2 26 5 3 3" xfId="25068"/>
    <cellStyle name="Normal 2 26 5 3 3 2" xfId="25069"/>
    <cellStyle name="Normal 2 26 5 3 3 2 2" xfId="25070"/>
    <cellStyle name="Normal 2 26 5 3 3 3" xfId="25071"/>
    <cellStyle name="Normal 2 26 5 3 4" xfId="25072"/>
    <cellStyle name="Normal 2 26 5 3 4 2" xfId="25073"/>
    <cellStyle name="Normal 2 26 5 3 5" xfId="25074"/>
    <cellStyle name="Normal 2 26 5 4" xfId="25075"/>
    <cellStyle name="Normal 2 26 5 4 2" xfId="25076"/>
    <cellStyle name="Normal 2 26 5 4 2 2" xfId="25077"/>
    <cellStyle name="Normal 2 26 5 4 3" xfId="25078"/>
    <cellStyle name="Normal 2 26 5 5" xfId="25079"/>
    <cellStyle name="Normal 2 26 5 5 2" xfId="25080"/>
    <cellStyle name="Normal 2 26 5 5 2 2" xfId="25081"/>
    <cellStyle name="Normal 2 26 5 5 3" xfId="25082"/>
    <cellStyle name="Normal 2 26 5 6" xfId="25083"/>
    <cellStyle name="Normal 2 26 5 6 2" xfId="25084"/>
    <cellStyle name="Normal 2 26 5 7" xfId="25085"/>
    <cellStyle name="Normal 2 26 6" xfId="25086"/>
    <cellStyle name="Normal 2 26 6 2" xfId="25087"/>
    <cellStyle name="Normal 2 26 6 2 2" xfId="25088"/>
    <cellStyle name="Normal 2 26 6 2 2 2" xfId="25089"/>
    <cellStyle name="Normal 2 26 6 2 2 2 2" xfId="25090"/>
    <cellStyle name="Normal 2 26 6 2 2 3" xfId="25091"/>
    <cellStyle name="Normal 2 26 6 2 3" xfId="25092"/>
    <cellStyle name="Normal 2 26 6 2 3 2" xfId="25093"/>
    <cellStyle name="Normal 2 26 6 2 3 2 2" xfId="25094"/>
    <cellStyle name="Normal 2 26 6 2 3 3" xfId="25095"/>
    <cellStyle name="Normal 2 26 6 2 4" xfId="25096"/>
    <cellStyle name="Normal 2 26 6 2 4 2" xfId="25097"/>
    <cellStyle name="Normal 2 26 6 2 5" xfId="25098"/>
    <cellStyle name="Normal 2 26 6 3" xfId="25099"/>
    <cellStyle name="Normal 2 26 6 3 2" xfId="25100"/>
    <cellStyle name="Normal 2 26 6 3 2 2" xfId="25101"/>
    <cellStyle name="Normal 2 26 6 3 3" xfId="25102"/>
    <cellStyle name="Normal 2 26 6 4" xfId="25103"/>
    <cellStyle name="Normal 2 26 6 4 2" xfId="25104"/>
    <cellStyle name="Normal 2 26 6 4 2 2" xfId="25105"/>
    <cellStyle name="Normal 2 26 6 4 3" xfId="25106"/>
    <cellStyle name="Normal 2 26 6 5" xfId="25107"/>
    <cellStyle name="Normal 2 26 6 5 2" xfId="25108"/>
    <cellStyle name="Normal 2 26 6 6" xfId="25109"/>
    <cellStyle name="Normal 2 26 7" xfId="25110"/>
    <cellStyle name="Normal 2 26 7 2" xfId="25111"/>
    <cellStyle name="Normal 2 26 7 2 2" xfId="25112"/>
    <cellStyle name="Normal 2 26 7 2 2 2" xfId="25113"/>
    <cellStyle name="Normal 2 26 7 2 3" xfId="25114"/>
    <cellStyle name="Normal 2 26 7 3" xfId="25115"/>
    <cellStyle name="Normal 2 26 7 3 2" xfId="25116"/>
    <cellStyle name="Normal 2 26 7 3 2 2" xfId="25117"/>
    <cellStyle name="Normal 2 26 7 3 3" xfId="25118"/>
    <cellStyle name="Normal 2 26 7 4" xfId="25119"/>
    <cellStyle name="Normal 2 26 7 4 2" xfId="25120"/>
    <cellStyle name="Normal 2 26 7 5" xfId="25121"/>
    <cellStyle name="Normal 2 26 8" xfId="25122"/>
    <cellStyle name="Normal 2 26 8 2" xfId="25123"/>
    <cellStyle name="Normal 2 26 8 2 2" xfId="25124"/>
    <cellStyle name="Normal 2 26 8 3" xfId="25125"/>
    <cellStyle name="Normal 2 26 9" xfId="25126"/>
    <cellStyle name="Normal 2 26 9 2" xfId="25127"/>
    <cellStyle name="Normal 2 26 9 2 2" xfId="25128"/>
    <cellStyle name="Normal 2 26 9 3" xfId="25129"/>
    <cellStyle name="Normal 2 27" xfId="25130"/>
    <cellStyle name="Normal 2 27 10" xfId="25131"/>
    <cellStyle name="Normal 2 27 10 2" xfId="25132"/>
    <cellStyle name="Normal 2 27 11" xfId="25133"/>
    <cellStyle name="Normal 2 27 2" xfId="25134"/>
    <cellStyle name="Normal 2 27 2 10" xfId="25135"/>
    <cellStyle name="Normal 2 27 2 2" xfId="25136"/>
    <cellStyle name="Normal 2 27 2 2 2" xfId="25137"/>
    <cellStyle name="Normal 2 27 2 2 2 2" xfId="25138"/>
    <cellStyle name="Normal 2 27 2 2 2 2 2" xfId="25139"/>
    <cellStyle name="Normal 2 27 2 2 2 2 2 2" xfId="25140"/>
    <cellStyle name="Normal 2 27 2 2 2 2 2 2 2" xfId="25141"/>
    <cellStyle name="Normal 2 27 2 2 2 2 2 2 2 2" xfId="25142"/>
    <cellStyle name="Normal 2 27 2 2 2 2 2 2 3" xfId="25143"/>
    <cellStyle name="Normal 2 27 2 2 2 2 2 3" xfId="25144"/>
    <cellStyle name="Normal 2 27 2 2 2 2 2 3 2" xfId="25145"/>
    <cellStyle name="Normal 2 27 2 2 2 2 2 3 2 2" xfId="25146"/>
    <cellStyle name="Normal 2 27 2 2 2 2 2 3 3" xfId="25147"/>
    <cellStyle name="Normal 2 27 2 2 2 2 2 4" xfId="25148"/>
    <cellStyle name="Normal 2 27 2 2 2 2 2 4 2" xfId="25149"/>
    <cellStyle name="Normal 2 27 2 2 2 2 2 5" xfId="25150"/>
    <cellStyle name="Normal 2 27 2 2 2 2 3" xfId="25151"/>
    <cellStyle name="Normal 2 27 2 2 2 2 3 2" xfId="25152"/>
    <cellStyle name="Normal 2 27 2 2 2 2 3 2 2" xfId="25153"/>
    <cellStyle name="Normal 2 27 2 2 2 2 3 3" xfId="25154"/>
    <cellStyle name="Normal 2 27 2 2 2 2 4" xfId="25155"/>
    <cellStyle name="Normal 2 27 2 2 2 2 4 2" xfId="25156"/>
    <cellStyle name="Normal 2 27 2 2 2 2 4 2 2" xfId="25157"/>
    <cellStyle name="Normal 2 27 2 2 2 2 4 3" xfId="25158"/>
    <cellStyle name="Normal 2 27 2 2 2 2 5" xfId="25159"/>
    <cellStyle name="Normal 2 27 2 2 2 2 5 2" xfId="25160"/>
    <cellStyle name="Normal 2 27 2 2 2 2 6" xfId="25161"/>
    <cellStyle name="Normal 2 27 2 2 2 3" xfId="25162"/>
    <cellStyle name="Normal 2 27 2 2 2 3 2" xfId="25163"/>
    <cellStyle name="Normal 2 27 2 2 2 3 2 2" xfId="25164"/>
    <cellStyle name="Normal 2 27 2 2 2 3 2 2 2" xfId="25165"/>
    <cellStyle name="Normal 2 27 2 2 2 3 2 3" xfId="25166"/>
    <cellStyle name="Normal 2 27 2 2 2 3 3" xfId="25167"/>
    <cellStyle name="Normal 2 27 2 2 2 3 3 2" xfId="25168"/>
    <cellStyle name="Normal 2 27 2 2 2 3 3 2 2" xfId="25169"/>
    <cellStyle name="Normal 2 27 2 2 2 3 3 3" xfId="25170"/>
    <cellStyle name="Normal 2 27 2 2 2 3 4" xfId="25171"/>
    <cellStyle name="Normal 2 27 2 2 2 3 4 2" xfId="25172"/>
    <cellStyle name="Normal 2 27 2 2 2 3 5" xfId="25173"/>
    <cellStyle name="Normal 2 27 2 2 2 4" xfId="25174"/>
    <cellStyle name="Normal 2 27 2 2 2 4 2" xfId="25175"/>
    <cellStyle name="Normal 2 27 2 2 2 4 2 2" xfId="25176"/>
    <cellStyle name="Normal 2 27 2 2 2 4 3" xfId="25177"/>
    <cellStyle name="Normal 2 27 2 2 2 5" xfId="25178"/>
    <cellStyle name="Normal 2 27 2 2 2 5 2" xfId="25179"/>
    <cellStyle name="Normal 2 27 2 2 2 5 2 2" xfId="25180"/>
    <cellStyle name="Normal 2 27 2 2 2 5 3" xfId="25181"/>
    <cellStyle name="Normal 2 27 2 2 2 6" xfId="25182"/>
    <cellStyle name="Normal 2 27 2 2 2 6 2" xfId="25183"/>
    <cellStyle name="Normal 2 27 2 2 2 7" xfId="25184"/>
    <cellStyle name="Normal 2 27 2 2 3" xfId="25185"/>
    <cellStyle name="Normal 2 27 2 2 3 2" xfId="25186"/>
    <cellStyle name="Normal 2 27 2 2 3 2 2" xfId="25187"/>
    <cellStyle name="Normal 2 27 2 2 3 2 2 2" xfId="25188"/>
    <cellStyle name="Normal 2 27 2 2 3 2 2 2 2" xfId="25189"/>
    <cellStyle name="Normal 2 27 2 2 3 2 2 3" xfId="25190"/>
    <cellStyle name="Normal 2 27 2 2 3 2 3" xfId="25191"/>
    <cellStyle name="Normal 2 27 2 2 3 2 3 2" xfId="25192"/>
    <cellStyle name="Normal 2 27 2 2 3 2 3 2 2" xfId="25193"/>
    <cellStyle name="Normal 2 27 2 2 3 2 3 3" xfId="25194"/>
    <cellStyle name="Normal 2 27 2 2 3 2 4" xfId="25195"/>
    <cellStyle name="Normal 2 27 2 2 3 2 4 2" xfId="25196"/>
    <cellStyle name="Normal 2 27 2 2 3 2 5" xfId="25197"/>
    <cellStyle name="Normal 2 27 2 2 3 3" xfId="25198"/>
    <cellStyle name="Normal 2 27 2 2 3 3 2" xfId="25199"/>
    <cellStyle name="Normal 2 27 2 2 3 3 2 2" xfId="25200"/>
    <cellStyle name="Normal 2 27 2 2 3 3 3" xfId="25201"/>
    <cellStyle name="Normal 2 27 2 2 3 4" xfId="25202"/>
    <cellStyle name="Normal 2 27 2 2 3 4 2" xfId="25203"/>
    <cellStyle name="Normal 2 27 2 2 3 4 2 2" xfId="25204"/>
    <cellStyle name="Normal 2 27 2 2 3 4 3" xfId="25205"/>
    <cellStyle name="Normal 2 27 2 2 3 5" xfId="25206"/>
    <cellStyle name="Normal 2 27 2 2 3 5 2" xfId="25207"/>
    <cellStyle name="Normal 2 27 2 2 3 6" xfId="25208"/>
    <cellStyle name="Normal 2 27 2 2 4" xfId="25209"/>
    <cellStyle name="Normal 2 27 2 2 4 2" xfId="25210"/>
    <cellStyle name="Normal 2 27 2 2 4 2 2" xfId="25211"/>
    <cellStyle name="Normal 2 27 2 2 4 2 2 2" xfId="25212"/>
    <cellStyle name="Normal 2 27 2 2 4 2 3" xfId="25213"/>
    <cellStyle name="Normal 2 27 2 2 4 3" xfId="25214"/>
    <cellStyle name="Normal 2 27 2 2 4 3 2" xfId="25215"/>
    <cellStyle name="Normal 2 27 2 2 4 3 2 2" xfId="25216"/>
    <cellStyle name="Normal 2 27 2 2 4 3 3" xfId="25217"/>
    <cellStyle name="Normal 2 27 2 2 4 4" xfId="25218"/>
    <cellStyle name="Normal 2 27 2 2 4 4 2" xfId="25219"/>
    <cellStyle name="Normal 2 27 2 2 4 5" xfId="25220"/>
    <cellStyle name="Normal 2 27 2 2 5" xfId="25221"/>
    <cellStyle name="Normal 2 27 2 2 5 2" xfId="25222"/>
    <cellStyle name="Normal 2 27 2 2 5 2 2" xfId="25223"/>
    <cellStyle name="Normal 2 27 2 2 5 3" xfId="25224"/>
    <cellStyle name="Normal 2 27 2 2 6" xfId="25225"/>
    <cellStyle name="Normal 2 27 2 2 6 2" xfId="25226"/>
    <cellStyle name="Normal 2 27 2 2 6 2 2" xfId="25227"/>
    <cellStyle name="Normal 2 27 2 2 6 3" xfId="25228"/>
    <cellStyle name="Normal 2 27 2 2 7" xfId="25229"/>
    <cellStyle name="Normal 2 27 2 2 7 2" xfId="25230"/>
    <cellStyle name="Normal 2 27 2 2 8" xfId="25231"/>
    <cellStyle name="Normal 2 27 2 3" xfId="25232"/>
    <cellStyle name="Normal 2 27 2 3 2" xfId="25233"/>
    <cellStyle name="Normal 2 27 2 3 2 2" xfId="25234"/>
    <cellStyle name="Normal 2 27 2 3 2 2 2" xfId="25235"/>
    <cellStyle name="Normal 2 27 2 3 2 2 2 2" xfId="25236"/>
    <cellStyle name="Normal 2 27 2 3 2 2 2 2 2" xfId="25237"/>
    <cellStyle name="Normal 2 27 2 3 2 2 2 2 2 2" xfId="25238"/>
    <cellStyle name="Normal 2 27 2 3 2 2 2 2 3" xfId="25239"/>
    <cellStyle name="Normal 2 27 2 3 2 2 2 3" xfId="25240"/>
    <cellStyle name="Normal 2 27 2 3 2 2 2 3 2" xfId="25241"/>
    <cellStyle name="Normal 2 27 2 3 2 2 2 3 2 2" xfId="25242"/>
    <cellStyle name="Normal 2 27 2 3 2 2 2 3 3" xfId="25243"/>
    <cellStyle name="Normal 2 27 2 3 2 2 2 4" xfId="25244"/>
    <cellStyle name="Normal 2 27 2 3 2 2 2 4 2" xfId="25245"/>
    <cellStyle name="Normal 2 27 2 3 2 2 2 5" xfId="25246"/>
    <cellStyle name="Normal 2 27 2 3 2 2 3" xfId="25247"/>
    <cellStyle name="Normal 2 27 2 3 2 2 3 2" xfId="25248"/>
    <cellStyle name="Normal 2 27 2 3 2 2 3 2 2" xfId="25249"/>
    <cellStyle name="Normal 2 27 2 3 2 2 3 3" xfId="25250"/>
    <cellStyle name="Normal 2 27 2 3 2 2 4" xfId="25251"/>
    <cellStyle name="Normal 2 27 2 3 2 2 4 2" xfId="25252"/>
    <cellStyle name="Normal 2 27 2 3 2 2 4 2 2" xfId="25253"/>
    <cellStyle name="Normal 2 27 2 3 2 2 4 3" xfId="25254"/>
    <cellStyle name="Normal 2 27 2 3 2 2 5" xfId="25255"/>
    <cellStyle name="Normal 2 27 2 3 2 2 5 2" xfId="25256"/>
    <cellStyle name="Normal 2 27 2 3 2 2 6" xfId="25257"/>
    <cellStyle name="Normal 2 27 2 3 2 3" xfId="25258"/>
    <cellStyle name="Normal 2 27 2 3 2 3 2" xfId="25259"/>
    <cellStyle name="Normal 2 27 2 3 2 3 2 2" xfId="25260"/>
    <cellStyle name="Normal 2 27 2 3 2 3 2 2 2" xfId="25261"/>
    <cellStyle name="Normal 2 27 2 3 2 3 2 3" xfId="25262"/>
    <cellStyle name="Normal 2 27 2 3 2 3 3" xfId="25263"/>
    <cellStyle name="Normal 2 27 2 3 2 3 3 2" xfId="25264"/>
    <cellStyle name="Normal 2 27 2 3 2 3 3 2 2" xfId="25265"/>
    <cellStyle name="Normal 2 27 2 3 2 3 3 3" xfId="25266"/>
    <cellStyle name="Normal 2 27 2 3 2 3 4" xfId="25267"/>
    <cellStyle name="Normal 2 27 2 3 2 3 4 2" xfId="25268"/>
    <cellStyle name="Normal 2 27 2 3 2 3 5" xfId="25269"/>
    <cellStyle name="Normal 2 27 2 3 2 4" xfId="25270"/>
    <cellStyle name="Normal 2 27 2 3 2 4 2" xfId="25271"/>
    <cellStyle name="Normal 2 27 2 3 2 4 2 2" xfId="25272"/>
    <cellStyle name="Normal 2 27 2 3 2 4 3" xfId="25273"/>
    <cellStyle name="Normal 2 27 2 3 2 5" xfId="25274"/>
    <cellStyle name="Normal 2 27 2 3 2 5 2" xfId="25275"/>
    <cellStyle name="Normal 2 27 2 3 2 5 2 2" xfId="25276"/>
    <cellStyle name="Normal 2 27 2 3 2 5 3" xfId="25277"/>
    <cellStyle name="Normal 2 27 2 3 2 6" xfId="25278"/>
    <cellStyle name="Normal 2 27 2 3 2 6 2" xfId="25279"/>
    <cellStyle name="Normal 2 27 2 3 2 7" xfId="25280"/>
    <cellStyle name="Normal 2 27 2 3 3" xfId="25281"/>
    <cellStyle name="Normal 2 27 2 3 3 2" xfId="25282"/>
    <cellStyle name="Normal 2 27 2 3 3 2 2" xfId="25283"/>
    <cellStyle name="Normal 2 27 2 3 3 2 2 2" xfId="25284"/>
    <cellStyle name="Normal 2 27 2 3 3 2 2 2 2" xfId="25285"/>
    <cellStyle name="Normal 2 27 2 3 3 2 2 3" xfId="25286"/>
    <cellStyle name="Normal 2 27 2 3 3 2 3" xfId="25287"/>
    <cellStyle name="Normal 2 27 2 3 3 2 3 2" xfId="25288"/>
    <cellStyle name="Normal 2 27 2 3 3 2 3 2 2" xfId="25289"/>
    <cellStyle name="Normal 2 27 2 3 3 2 3 3" xfId="25290"/>
    <cellStyle name="Normal 2 27 2 3 3 2 4" xfId="25291"/>
    <cellStyle name="Normal 2 27 2 3 3 2 4 2" xfId="25292"/>
    <cellStyle name="Normal 2 27 2 3 3 2 5" xfId="25293"/>
    <cellStyle name="Normal 2 27 2 3 3 3" xfId="25294"/>
    <cellStyle name="Normal 2 27 2 3 3 3 2" xfId="25295"/>
    <cellStyle name="Normal 2 27 2 3 3 3 2 2" xfId="25296"/>
    <cellStyle name="Normal 2 27 2 3 3 3 3" xfId="25297"/>
    <cellStyle name="Normal 2 27 2 3 3 4" xfId="25298"/>
    <cellStyle name="Normal 2 27 2 3 3 4 2" xfId="25299"/>
    <cellStyle name="Normal 2 27 2 3 3 4 2 2" xfId="25300"/>
    <cellStyle name="Normal 2 27 2 3 3 4 3" xfId="25301"/>
    <cellStyle name="Normal 2 27 2 3 3 5" xfId="25302"/>
    <cellStyle name="Normal 2 27 2 3 3 5 2" xfId="25303"/>
    <cellStyle name="Normal 2 27 2 3 3 6" xfId="25304"/>
    <cellStyle name="Normal 2 27 2 3 4" xfId="25305"/>
    <cellStyle name="Normal 2 27 2 3 4 2" xfId="25306"/>
    <cellStyle name="Normal 2 27 2 3 4 2 2" xfId="25307"/>
    <cellStyle name="Normal 2 27 2 3 4 2 2 2" xfId="25308"/>
    <cellStyle name="Normal 2 27 2 3 4 2 3" xfId="25309"/>
    <cellStyle name="Normal 2 27 2 3 4 3" xfId="25310"/>
    <cellStyle name="Normal 2 27 2 3 4 3 2" xfId="25311"/>
    <cellStyle name="Normal 2 27 2 3 4 3 2 2" xfId="25312"/>
    <cellStyle name="Normal 2 27 2 3 4 3 3" xfId="25313"/>
    <cellStyle name="Normal 2 27 2 3 4 4" xfId="25314"/>
    <cellStyle name="Normal 2 27 2 3 4 4 2" xfId="25315"/>
    <cellStyle name="Normal 2 27 2 3 4 5" xfId="25316"/>
    <cellStyle name="Normal 2 27 2 3 5" xfId="25317"/>
    <cellStyle name="Normal 2 27 2 3 5 2" xfId="25318"/>
    <cellStyle name="Normal 2 27 2 3 5 2 2" xfId="25319"/>
    <cellStyle name="Normal 2 27 2 3 5 3" xfId="25320"/>
    <cellStyle name="Normal 2 27 2 3 6" xfId="25321"/>
    <cellStyle name="Normal 2 27 2 3 6 2" xfId="25322"/>
    <cellStyle name="Normal 2 27 2 3 6 2 2" xfId="25323"/>
    <cellStyle name="Normal 2 27 2 3 6 3" xfId="25324"/>
    <cellStyle name="Normal 2 27 2 3 7" xfId="25325"/>
    <cellStyle name="Normal 2 27 2 3 7 2" xfId="25326"/>
    <cellStyle name="Normal 2 27 2 3 8" xfId="25327"/>
    <cellStyle name="Normal 2 27 2 4" xfId="25328"/>
    <cellStyle name="Normal 2 27 2 4 2" xfId="25329"/>
    <cellStyle name="Normal 2 27 2 4 2 2" xfId="25330"/>
    <cellStyle name="Normal 2 27 2 4 2 2 2" xfId="25331"/>
    <cellStyle name="Normal 2 27 2 4 2 2 2 2" xfId="25332"/>
    <cellStyle name="Normal 2 27 2 4 2 2 2 2 2" xfId="25333"/>
    <cellStyle name="Normal 2 27 2 4 2 2 2 3" xfId="25334"/>
    <cellStyle name="Normal 2 27 2 4 2 2 3" xfId="25335"/>
    <cellStyle name="Normal 2 27 2 4 2 2 3 2" xfId="25336"/>
    <cellStyle name="Normal 2 27 2 4 2 2 3 2 2" xfId="25337"/>
    <cellStyle name="Normal 2 27 2 4 2 2 3 3" xfId="25338"/>
    <cellStyle name="Normal 2 27 2 4 2 2 4" xfId="25339"/>
    <cellStyle name="Normal 2 27 2 4 2 2 4 2" xfId="25340"/>
    <cellStyle name="Normal 2 27 2 4 2 2 5" xfId="25341"/>
    <cellStyle name="Normal 2 27 2 4 2 3" xfId="25342"/>
    <cellStyle name="Normal 2 27 2 4 2 3 2" xfId="25343"/>
    <cellStyle name="Normal 2 27 2 4 2 3 2 2" xfId="25344"/>
    <cellStyle name="Normal 2 27 2 4 2 3 3" xfId="25345"/>
    <cellStyle name="Normal 2 27 2 4 2 4" xfId="25346"/>
    <cellStyle name="Normal 2 27 2 4 2 4 2" xfId="25347"/>
    <cellStyle name="Normal 2 27 2 4 2 4 2 2" xfId="25348"/>
    <cellStyle name="Normal 2 27 2 4 2 4 3" xfId="25349"/>
    <cellStyle name="Normal 2 27 2 4 2 5" xfId="25350"/>
    <cellStyle name="Normal 2 27 2 4 2 5 2" xfId="25351"/>
    <cellStyle name="Normal 2 27 2 4 2 6" xfId="25352"/>
    <cellStyle name="Normal 2 27 2 4 3" xfId="25353"/>
    <cellStyle name="Normal 2 27 2 4 3 2" xfId="25354"/>
    <cellStyle name="Normal 2 27 2 4 3 2 2" xfId="25355"/>
    <cellStyle name="Normal 2 27 2 4 3 2 2 2" xfId="25356"/>
    <cellStyle name="Normal 2 27 2 4 3 2 3" xfId="25357"/>
    <cellStyle name="Normal 2 27 2 4 3 3" xfId="25358"/>
    <cellStyle name="Normal 2 27 2 4 3 3 2" xfId="25359"/>
    <cellStyle name="Normal 2 27 2 4 3 3 2 2" xfId="25360"/>
    <cellStyle name="Normal 2 27 2 4 3 3 3" xfId="25361"/>
    <cellStyle name="Normal 2 27 2 4 3 4" xfId="25362"/>
    <cellStyle name="Normal 2 27 2 4 3 4 2" xfId="25363"/>
    <cellStyle name="Normal 2 27 2 4 3 5" xfId="25364"/>
    <cellStyle name="Normal 2 27 2 4 4" xfId="25365"/>
    <cellStyle name="Normal 2 27 2 4 4 2" xfId="25366"/>
    <cellStyle name="Normal 2 27 2 4 4 2 2" xfId="25367"/>
    <cellStyle name="Normal 2 27 2 4 4 3" xfId="25368"/>
    <cellStyle name="Normal 2 27 2 4 5" xfId="25369"/>
    <cellStyle name="Normal 2 27 2 4 5 2" xfId="25370"/>
    <cellStyle name="Normal 2 27 2 4 5 2 2" xfId="25371"/>
    <cellStyle name="Normal 2 27 2 4 5 3" xfId="25372"/>
    <cellStyle name="Normal 2 27 2 4 6" xfId="25373"/>
    <cellStyle name="Normal 2 27 2 4 6 2" xfId="25374"/>
    <cellStyle name="Normal 2 27 2 4 7" xfId="25375"/>
    <cellStyle name="Normal 2 27 2 5" xfId="25376"/>
    <cellStyle name="Normal 2 27 2 5 2" xfId="25377"/>
    <cellStyle name="Normal 2 27 2 5 2 2" xfId="25378"/>
    <cellStyle name="Normal 2 27 2 5 2 2 2" xfId="25379"/>
    <cellStyle name="Normal 2 27 2 5 2 2 2 2" xfId="25380"/>
    <cellStyle name="Normal 2 27 2 5 2 2 3" xfId="25381"/>
    <cellStyle name="Normal 2 27 2 5 2 3" xfId="25382"/>
    <cellStyle name="Normal 2 27 2 5 2 3 2" xfId="25383"/>
    <cellStyle name="Normal 2 27 2 5 2 3 2 2" xfId="25384"/>
    <cellStyle name="Normal 2 27 2 5 2 3 3" xfId="25385"/>
    <cellStyle name="Normal 2 27 2 5 2 4" xfId="25386"/>
    <cellStyle name="Normal 2 27 2 5 2 4 2" xfId="25387"/>
    <cellStyle name="Normal 2 27 2 5 2 5" xfId="25388"/>
    <cellStyle name="Normal 2 27 2 5 3" xfId="25389"/>
    <cellStyle name="Normal 2 27 2 5 3 2" xfId="25390"/>
    <cellStyle name="Normal 2 27 2 5 3 2 2" xfId="25391"/>
    <cellStyle name="Normal 2 27 2 5 3 3" xfId="25392"/>
    <cellStyle name="Normal 2 27 2 5 4" xfId="25393"/>
    <cellStyle name="Normal 2 27 2 5 4 2" xfId="25394"/>
    <cellStyle name="Normal 2 27 2 5 4 2 2" xfId="25395"/>
    <cellStyle name="Normal 2 27 2 5 4 3" xfId="25396"/>
    <cellStyle name="Normal 2 27 2 5 5" xfId="25397"/>
    <cellStyle name="Normal 2 27 2 5 5 2" xfId="25398"/>
    <cellStyle name="Normal 2 27 2 5 6" xfId="25399"/>
    <cellStyle name="Normal 2 27 2 6" xfId="25400"/>
    <cellStyle name="Normal 2 27 2 6 2" xfId="25401"/>
    <cellStyle name="Normal 2 27 2 6 2 2" xfId="25402"/>
    <cellStyle name="Normal 2 27 2 6 2 2 2" xfId="25403"/>
    <cellStyle name="Normal 2 27 2 6 2 3" xfId="25404"/>
    <cellStyle name="Normal 2 27 2 6 3" xfId="25405"/>
    <cellStyle name="Normal 2 27 2 6 3 2" xfId="25406"/>
    <cellStyle name="Normal 2 27 2 6 3 2 2" xfId="25407"/>
    <cellStyle name="Normal 2 27 2 6 3 3" xfId="25408"/>
    <cellStyle name="Normal 2 27 2 6 4" xfId="25409"/>
    <cellStyle name="Normal 2 27 2 6 4 2" xfId="25410"/>
    <cellStyle name="Normal 2 27 2 6 5" xfId="25411"/>
    <cellStyle name="Normal 2 27 2 7" xfId="25412"/>
    <cellStyle name="Normal 2 27 2 7 2" xfId="25413"/>
    <cellStyle name="Normal 2 27 2 7 2 2" xfId="25414"/>
    <cellStyle name="Normal 2 27 2 7 3" xfId="25415"/>
    <cellStyle name="Normal 2 27 2 8" xfId="25416"/>
    <cellStyle name="Normal 2 27 2 8 2" xfId="25417"/>
    <cellStyle name="Normal 2 27 2 8 2 2" xfId="25418"/>
    <cellStyle name="Normal 2 27 2 8 3" xfId="25419"/>
    <cellStyle name="Normal 2 27 2 9" xfId="25420"/>
    <cellStyle name="Normal 2 27 2 9 2" xfId="25421"/>
    <cellStyle name="Normal 2 27 3" xfId="25422"/>
    <cellStyle name="Normal 2 27 3 2" xfId="25423"/>
    <cellStyle name="Normal 2 27 3 2 2" xfId="25424"/>
    <cellStyle name="Normal 2 27 3 2 2 2" xfId="25425"/>
    <cellStyle name="Normal 2 27 3 2 2 2 2" xfId="25426"/>
    <cellStyle name="Normal 2 27 3 2 2 2 2 2" xfId="25427"/>
    <cellStyle name="Normal 2 27 3 2 2 2 2 2 2" xfId="25428"/>
    <cellStyle name="Normal 2 27 3 2 2 2 2 3" xfId="25429"/>
    <cellStyle name="Normal 2 27 3 2 2 2 3" xfId="25430"/>
    <cellStyle name="Normal 2 27 3 2 2 2 3 2" xfId="25431"/>
    <cellStyle name="Normal 2 27 3 2 2 2 3 2 2" xfId="25432"/>
    <cellStyle name="Normal 2 27 3 2 2 2 3 3" xfId="25433"/>
    <cellStyle name="Normal 2 27 3 2 2 2 4" xfId="25434"/>
    <cellStyle name="Normal 2 27 3 2 2 2 4 2" xfId="25435"/>
    <cellStyle name="Normal 2 27 3 2 2 2 5" xfId="25436"/>
    <cellStyle name="Normal 2 27 3 2 2 3" xfId="25437"/>
    <cellStyle name="Normal 2 27 3 2 2 3 2" xfId="25438"/>
    <cellStyle name="Normal 2 27 3 2 2 3 2 2" xfId="25439"/>
    <cellStyle name="Normal 2 27 3 2 2 3 3" xfId="25440"/>
    <cellStyle name="Normal 2 27 3 2 2 4" xfId="25441"/>
    <cellStyle name="Normal 2 27 3 2 2 4 2" xfId="25442"/>
    <cellStyle name="Normal 2 27 3 2 2 4 2 2" xfId="25443"/>
    <cellStyle name="Normal 2 27 3 2 2 4 3" xfId="25444"/>
    <cellStyle name="Normal 2 27 3 2 2 5" xfId="25445"/>
    <cellStyle name="Normal 2 27 3 2 2 5 2" xfId="25446"/>
    <cellStyle name="Normal 2 27 3 2 2 6" xfId="25447"/>
    <cellStyle name="Normal 2 27 3 2 3" xfId="25448"/>
    <cellStyle name="Normal 2 27 3 2 3 2" xfId="25449"/>
    <cellStyle name="Normal 2 27 3 2 3 2 2" xfId="25450"/>
    <cellStyle name="Normal 2 27 3 2 3 2 2 2" xfId="25451"/>
    <cellStyle name="Normal 2 27 3 2 3 2 3" xfId="25452"/>
    <cellStyle name="Normal 2 27 3 2 3 3" xfId="25453"/>
    <cellStyle name="Normal 2 27 3 2 3 3 2" xfId="25454"/>
    <cellStyle name="Normal 2 27 3 2 3 3 2 2" xfId="25455"/>
    <cellStyle name="Normal 2 27 3 2 3 3 3" xfId="25456"/>
    <cellStyle name="Normal 2 27 3 2 3 4" xfId="25457"/>
    <cellStyle name="Normal 2 27 3 2 3 4 2" xfId="25458"/>
    <cellStyle name="Normal 2 27 3 2 3 5" xfId="25459"/>
    <cellStyle name="Normal 2 27 3 2 4" xfId="25460"/>
    <cellStyle name="Normal 2 27 3 2 4 2" xfId="25461"/>
    <cellStyle name="Normal 2 27 3 2 4 2 2" xfId="25462"/>
    <cellStyle name="Normal 2 27 3 2 4 3" xfId="25463"/>
    <cellStyle name="Normal 2 27 3 2 5" xfId="25464"/>
    <cellStyle name="Normal 2 27 3 2 5 2" xfId="25465"/>
    <cellStyle name="Normal 2 27 3 2 5 2 2" xfId="25466"/>
    <cellStyle name="Normal 2 27 3 2 5 3" xfId="25467"/>
    <cellStyle name="Normal 2 27 3 2 6" xfId="25468"/>
    <cellStyle name="Normal 2 27 3 2 6 2" xfId="25469"/>
    <cellStyle name="Normal 2 27 3 2 7" xfId="25470"/>
    <cellStyle name="Normal 2 27 3 3" xfId="25471"/>
    <cellStyle name="Normal 2 27 3 3 2" xfId="25472"/>
    <cellStyle name="Normal 2 27 3 3 2 2" xfId="25473"/>
    <cellStyle name="Normal 2 27 3 3 2 2 2" xfId="25474"/>
    <cellStyle name="Normal 2 27 3 3 2 2 2 2" xfId="25475"/>
    <cellStyle name="Normal 2 27 3 3 2 2 3" xfId="25476"/>
    <cellStyle name="Normal 2 27 3 3 2 3" xfId="25477"/>
    <cellStyle name="Normal 2 27 3 3 2 3 2" xfId="25478"/>
    <cellStyle name="Normal 2 27 3 3 2 3 2 2" xfId="25479"/>
    <cellStyle name="Normal 2 27 3 3 2 3 3" xfId="25480"/>
    <cellStyle name="Normal 2 27 3 3 2 4" xfId="25481"/>
    <cellStyle name="Normal 2 27 3 3 2 4 2" xfId="25482"/>
    <cellStyle name="Normal 2 27 3 3 2 5" xfId="25483"/>
    <cellStyle name="Normal 2 27 3 3 3" xfId="25484"/>
    <cellStyle name="Normal 2 27 3 3 3 2" xfId="25485"/>
    <cellStyle name="Normal 2 27 3 3 3 2 2" xfId="25486"/>
    <cellStyle name="Normal 2 27 3 3 3 3" xfId="25487"/>
    <cellStyle name="Normal 2 27 3 3 4" xfId="25488"/>
    <cellStyle name="Normal 2 27 3 3 4 2" xfId="25489"/>
    <cellStyle name="Normal 2 27 3 3 4 2 2" xfId="25490"/>
    <cellStyle name="Normal 2 27 3 3 4 3" xfId="25491"/>
    <cellStyle name="Normal 2 27 3 3 5" xfId="25492"/>
    <cellStyle name="Normal 2 27 3 3 5 2" xfId="25493"/>
    <cellStyle name="Normal 2 27 3 3 6" xfId="25494"/>
    <cellStyle name="Normal 2 27 3 4" xfId="25495"/>
    <cellStyle name="Normal 2 27 3 4 2" xfId="25496"/>
    <cellStyle name="Normal 2 27 3 4 2 2" xfId="25497"/>
    <cellStyle name="Normal 2 27 3 4 2 2 2" xfId="25498"/>
    <cellStyle name="Normal 2 27 3 4 2 3" xfId="25499"/>
    <cellStyle name="Normal 2 27 3 4 3" xfId="25500"/>
    <cellStyle name="Normal 2 27 3 4 3 2" xfId="25501"/>
    <cellStyle name="Normal 2 27 3 4 3 2 2" xfId="25502"/>
    <cellStyle name="Normal 2 27 3 4 3 3" xfId="25503"/>
    <cellStyle name="Normal 2 27 3 4 4" xfId="25504"/>
    <cellStyle name="Normal 2 27 3 4 4 2" xfId="25505"/>
    <cellStyle name="Normal 2 27 3 4 5" xfId="25506"/>
    <cellStyle name="Normal 2 27 3 5" xfId="25507"/>
    <cellStyle name="Normal 2 27 3 5 2" xfId="25508"/>
    <cellStyle name="Normal 2 27 3 5 2 2" xfId="25509"/>
    <cellStyle name="Normal 2 27 3 5 3" xfId="25510"/>
    <cellStyle name="Normal 2 27 3 6" xfId="25511"/>
    <cellStyle name="Normal 2 27 3 6 2" xfId="25512"/>
    <cellStyle name="Normal 2 27 3 6 2 2" xfId="25513"/>
    <cellStyle name="Normal 2 27 3 6 3" xfId="25514"/>
    <cellStyle name="Normal 2 27 3 7" xfId="25515"/>
    <cellStyle name="Normal 2 27 3 7 2" xfId="25516"/>
    <cellStyle name="Normal 2 27 3 8" xfId="25517"/>
    <cellStyle name="Normal 2 27 4" xfId="25518"/>
    <cellStyle name="Normal 2 27 4 2" xfId="25519"/>
    <cellStyle name="Normal 2 27 4 2 2" xfId="25520"/>
    <cellStyle name="Normal 2 27 4 2 2 2" xfId="25521"/>
    <cellStyle name="Normal 2 27 4 2 2 2 2" xfId="25522"/>
    <cellStyle name="Normal 2 27 4 2 2 2 2 2" xfId="25523"/>
    <cellStyle name="Normal 2 27 4 2 2 2 2 2 2" xfId="25524"/>
    <cellStyle name="Normal 2 27 4 2 2 2 2 3" xfId="25525"/>
    <cellStyle name="Normal 2 27 4 2 2 2 3" xfId="25526"/>
    <cellStyle name="Normal 2 27 4 2 2 2 3 2" xfId="25527"/>
    <cellStyle name="Normal 2 27 4 2 2 2 3 2 2" xfId="25528"/>
    <cellStyle name="Normal 2 27 4 2 2 2 3 3" xfId="25529"/>
    <cellStyle name="Normal 2 27 4 2 2 2 4" xfId="25530"/>
    <cellStyle name="Normal 2 27 4 2 2 2 4 2" xfId="25531"/>
    <cellStyle name="Normal 2 27 4 2 2 2 5" xfId="25532"/>
    <cellStyle name="Normal 2 27 4 2 2 3" xfId="25533"/>
    <cellStyle name="Normal 2 27 4 2 2 3 2" xfId="25534"/>
    <cellStyle name="Normal 2 27 4 2 2 3 2 2" xfId="25535"/>
    <cellStyle name="Normal 2 27 4 2 2 3 3" xfId="25536"/>
    <cellStyle name="Normal 2 27 4 2 2 4" xfId="25537"/>
    <cellStyle name="Normal 2 27 4 2 2 4 2" xfId="25538"/>
    <cellStyle name="Normal 2 27 4 2 2 4 2 2" xfId="25539"/>
    <cellStyle name="Normal 2 27 4 2 2 4 3" xfId="25540"/>
    <cellStyle name="Normal 2 27 4 2 2 5" xfId="25541"/>
    <cellStyle name="Normal 2 27 4 2 2 5 2" xfId="25542"/>
    <cellStyle name="Normal 2 27 4 2 2 6" xfId="25543"/>
    <cellStyle name="Normal 2 27 4 2 3" xfId="25544"/>
    <cellStyle name="Normal 2 27 4 2 3 2" xfId="25545"/>
    <cellStyle name="Normal 2 27 4 2 3 2 2" xfId="25546"/>
    <cellStyle name="Normal 2 27 4 2 3 2 2 2" xfId="25547"/>
    <cellStyle name="Normal 2 27 4 2 3 2 3" xfId="25548"/>
    <cellStyle name="Normal 2 27 4 2 3 3" xfId="25549"/>
    <cellStyle name="Normal 2 27 4 2 3 3 2" xfId="25550"/>
    <cellStyle name="Normal 2 27 4 2 3 3 2 2" xfId="25551"/>
    <cellStyle name="Normal 2 27 4 2 3 3 3" xfId="25552"/>
    <cellStyle name="Normal 2 27 4 2 3 4" xfId="25553"/>
    <cellStyle name="Normal 2 27 4 2 3 4 2" xfId="25554"/>
    <cellStyle name="Normal 2 27 4 2 3 5" xfId="25555"/>
    <cellStyle name="Normal 2 27 4 2 4" xfId="25556"/>
    <cellStyle name="Normal 2 27 4 2 4 2" xfId="25557"/>
    <cellStyle name="Normal 2 27 4 2 4 2 2" xfId="25558"/>
    <cellStyle name="Normal 2 27 4 2 4 3" xfId="25559"/>
    <cellStyle name="Normal 2 27 4 2 5" xfId="25560"/>
    <cellStyle name="Normal 2 27 4 2 5 2" xfId="25561"/>
    <cellStyle name="Normal 2 27 4 2 5 2 2" xfId="25562"/>
    <cellStyle name="Normal 2 27 4 2 5 3" xfId="25563"/>
    <cellStyle name="Normal 2 27 4 2 6" xfId="25564"/>
    <cellStyle name="Normal 2 27 4 2 6 2" xfId="25565"/>
    <cellStyle name="Normal 2 27 4 2 7" xfId="25566"/>
    <cellStyle name="Normal 2 27 4 3" xfId="25567"/>
    <cellStyle name="Normal 2 27 4 3 2" xfId="25568"/>
    <cellStyle name="Normal 2 27 4 3 2 2" xfId="25569"/>
    <cellStyle name="Normal 2 27 4 3 2 2 2" xfId="25570"/>
    <cellStyle name="Normal 2 27 4 3 2 2 2 2" xfId="25571"/>
    <cellStyle name="Normal 2 27 4 3 2 2 3" xfId="25572"/>
    <cellStyle name="Normal 2 27 4 3 2 3" xfId="25573"/>
    <cellStyle name="Normal 2 27 4 3 2 3 2" xfId="25574"/>
    <cellStyle name="Normal 2 27 4 3 2 3 2 2" xfId="25575"/>
    <cellStyle name="Normal 2 27 4 3 2 3 3" xfId="25576"/>
    <cellStyle name="Normal 2 27 4 3 2 4" xfId="25577"/>
    <cellStyle name="Normal 2 27 4 3 2 4 2" xfId="25578"/>
    <cellStyle name="Normal 2 27 4 3 2 5" xfId="25579"/>
    <cellStyle name="Normal 2 27 4 3 3" xfId="25580"/>
    <cellStyle name="Normal 2 27 4 3 3 2" xfId="25581"/>
    <cellStyle name="Normal 2 27 4 3 3 2 2" xfId="25582"/>
    <cellStyle name="Normal 2 27 4 3 3 3" xfId="25583"/>
    <cellStyle name="Normal 2 27 4 3 4" xfId="25584"/>
    <cellStyle name="Normal 2 27 4 3 4 2" xfId="25585"/>
    <cellStyle name="Normal 2 27 4 3 4 2 2" xfId="25586"/>
    <cellStyle name="Normal 2 27 4 3 4 3" xfId="25587"/>
    <cellStyle name="Normal 2 27 4 3 5" xfId="25588"/>
    <cellStyle name="Normal 2 27 4 3 5 2" xfId="25589"/>
    <cellStyle name="Normal 2 27 4 3 6" xfId="25590"/>
    <cellStyle name="Normal 2 27 4 4" xfId="25591"/>
    <cellStyle name="Normal 2 27 4 4 2" xfId="25592"/>
    <cellStyle name="Normal 2 27 4 4 2 2" xfId="25593"/>
    <cellStyle name="Normal 2 27 4 4 2 2 2" xfId="25594"/>
    <cellStyle name="Normal 2 27 4 4 2 3" xfId="25595"/>
    <cellStyle name="Normal 2 27 4 4 3" xfId="25596"/>
    <cellStyle name="Normal 2 27 4 4 3 2" xfId="25597"/>
    <cellStyle name="Normal 2 27 4 4 3 2 2" xfId="25598"/>
    <cellStyle name="Normal 2 27 4 4 3 3" xfId="25599"/>
    <cellStyle name="Normal 2 27 4 4 4" xfId="25600"/>
    <cellStyle name="Normal 2 27 4 4 4 2" xfId="25601"/>
    <cellStyle name="Normal 2 27 4 4 5" xfId="25602"/>
    <cellStyle name="Normal 2 27 4 5" xfId="25603"/>
    <cellStyle name="Normal 2 27 4 5 2" xfId="25604"/>
    <cellStyle name="Normal 2 27 4 5 2 2" xfId="25605"/>
    <cellStyle name="Normal 2 27 4 5 3" xfId="25606"/>
    <cellStyle name="Normal 2 27 4 6" xfId="25607"/>
    <cellStyle name="Normal 2 27 4 6 2" xfId="25608"/>
    <cellStyle name="Normal 2 27 4 6 2 2" xfId="25609"/>
    <cellStyle name="Normal 2 27 4 6 3" xfId="25610"/>
    <cellStyle name="Normal 2 27 4 7" xfId="25611"/>
    <cellStyle name="Normal 2 27 4 7 2" xfId="25612"/>
    <cellStyle name="Normal 2 27 4 8" xfId="25613"/>
    <cellStyle name="Normal 2 27 5" xfId="25614"/>
    <cellStyle name="Normal 2 27 5 2" xfId="25615"/>
    <cellStyle name="Normal 2 27 5 2 2" xfId="25616"/>
    <cellStyle name="Normal 2 27 5 2 2 2" xfId="25617"/>
    <cellStyle name="Normal 2 27 5 2 2 2 2" xfId="25618"/>
    <cellStyle name="Normal 2 27 5 2 2 2 2 2" xfId="25619"/>
    <cellStyle name="Normal 2 27 5 2 2 2 3" xfId="25620"/>
    <cellStyle name="Normal 2 27 5 2 2 3" xfId="25621"/>
    <cellStyle name="Normal 2 27 5 2 2 3 2" xfId="25622"/>
    <cellStyle name="Normal 2 27 5 2 2 3 2 2" xfId="25623"/>
    <cellStyle name="Normal 2 27 5 2 2 3 3" xfId="25624"/>
    <cellStyle name="Normal 2 27 5 2 2 4" xfId="25625"/>
    <cellStyle name="Normal 2 27 5 2 2 4 2" xfId="25626"/>
    <cellStyle name="Normal 2 27 5 2 2 5" xfId="25627"/>
    <cellStyle name="Normal 2 27 5 2 3" xfId="25628"/>
    <cellStyle name="Normal 2 27 5 2 3 2" xfId="25629"/>
    <cellStyle name="Normal 2 27 5 2 3 2 2" xfId="25630"/>
    <cellStyle name="Normal 2 27 5 2 3 3" xfId="25631"/>
    <cellStyle name="Normal 2 27 5 2 4" xfId="25632"/>
    <cellStyle name="Normal 2 27 5 2 4 2" xfId="25633"/>
    <cellStyle name="Normal 2 27 5 2 4 2 2" xfId="25634"/>
    <cellStyle name="Normal 2 27 5 2 4 3" xfId="25635"/>
    <cellStyle name="Normal 2 27 5 2 5" xfId="25636"/>
    <cellStyle name="Normal 2 27 5 2 5 2" xfId="25637"/>
    <cellStyle name="Normal 2 27 5 2 6" xfId="25638"/>
    <cellStyle name="Normal 2 27 5 3" xfId="25639"/>
    <cellStyle name="Normal 2 27 5 3 2" xfId="25640"/>
    <cellStyle name="Normal 2 27 5 3 2 2" xfId="25641"/>
    <cellStyle name="Normal 2 27 5 3 2 2 2" xfId="25642"/>
    <cellStyle name="Normal 2 27 5 3 2 3" xfId="25643"/>
    <cellStyle name="Normal 2 27 5 3 3" xfId="25644"/>
    <cellStyle name="Normal 2 27 5 3 3 2" xfId="25645"/>
    <cellStyle name="Normal 2 27 5 3 3 2 2" xfId="25646"/>
    <cellStyle name="Normal 2 27 5 3 3 3" xfId="25647"/>
    <cellStyle name="Normal 2 27 5 3 4" xfId="25648"/>
    <cellStyle name="Normal 2 27 5 3 4 2" xfId="25649"/>
    <cellStyle name="Normal 2 27 5 3 5" xfId="25650"/>
    <cellStyle name="Normal 2 27 5 4" xfId="25651"/>
    <cellStyle name="Normal 2 27 5 4 2" xfId="25652"/>
    <cellStyle name="Normal 2 27 5 4 2 2" xfId="25653"/>
    <cellStyle name="Normal 2 27 5 4 3" xfId="25654"/>
    <cellStyle name="Normal 2 27 5 5" xfId="25655"/>
    <cellStyle name="Normal 2 27 5 5 2" xfId="25656"/>
    <cellStyle name="Normal 2 27 5 5 2 2" xfId="25657"/>
    <cellStyle name="Normal 2 27 5 5 3" xfId="25658"/>
    <cellStyle name="Normal 2 27 5 6" xfId="25659"/>
    <cellStyle name="Normal 2 27 5 6 2" xfId="25660"/>
    <cellStyle name="Normal 2 27 5 7" xfId="25661"/>
    <cellStyle name="Normal 2 27 6" xfId="25662"/>
    <cellStyle name="Normal 2 27 6 2" xfId="25663"/>
    <cellStyle name="Normal 2 27 6 2 2" xfId="25664"/>
    <cellStyle name="Normal 2 27 6 2 2 2" xfId="25665"/>
    <cellStyle name="Normal 2 27 6 2 2 2 2" xfId="25666"/>
    <cellStyle name="Normal 2 27 6 2 2 3" xfId="25667"/>
    <cellStyle name="Normal 2 27 6 2 3" xfId="25668"/>
    <cellStyle name="Normal 2 27 6 2 3 2" xfId="25669"/>
    <cellStyle name="Normal 2 27 6 2 3 2 2" xfId="25670"/>
    <cellStyle name="Normal 2 27 6 2 3 3" xfId="25671"/>
    <cellStyle name="Normal 2 27 6 2 4" xfId="25672"/>
    <cellStyle name="Normal 2 27 6 2 4 2" xfId="25673"/>
    <cellStyle name="Normal 2 27 6 2 5" xfId="25674"/>
    <cellStyle name="Normal 2 27 6 3" xfId="25675"/>
    <cellStyle name="Normal 2 27 6 3 2" xfId="25676"/>
    <cellStyle name="Normal 2 27 6 3 2 2" xfId="25677"/>
    <cellStyle name="Normal 2 27 6 3 3" xfId="25678"/>
    <cellStyle name="Normal 2 27 6 4" xfId="25679"/>
    <cellStyle name="Normal 2 27 6 4 2" xfId="25680"/>
    <cellStyle name="Normal 2 27 6 4 2 2" xfId="25681"/>
    <cellStyle name="Normal 2 27 6 4 3" xfId="25682"/>
    <cellStyle name="Normal 2 27 6 5" xfId="25683"/>
    <cellStyle name="Normal 2 27 6 5 2" xfId="25684"/>
    <cellStyle name="Normal 2 27 6 6" xfId="25685"/>
    <cellStyle name="Normal 2 27 7" xfId="25686"/>
    <cellStyle name="Normal 2 27 7 2" xfId="25687"/>
    <cellStyle name="Normal 2 27 7 2 2" xfId="25688"/>
    <cellStyle name="Normal 2 27 7 2 2 2" xfId="25689"/>
    <cellStyle name="Normal 2 27 7 2 3" xfId="25690"/>
    <cellStyle name="Normal 2 27 7 3" xfId="25691"/>
    <cellStyle name="Normal 2 27 7 3 2" xfId="25692"/>
    <cellStyle name="Normal 2 27 7 3 2 2" xfId="25693"/>
    <cellStyle name="Normal 2 27 7 3 3" xfId="25694"/>
    <cellStyle name="Normal 2 27 7 4" xfId="25695"/>
    <cellStyle name="Normal 2 27 7 4 2" xfId="25696"/>
    <cellStyle name="Normal 2 27 7 5" xfId="25697"/>
    <cellStyle name="Normal 2 27 8" xfId="25698"/>
    <cellStyle name="Normal 2 27 8 2" xfId="25699"/>
    <cellStyle name="Normal 2 27 8 2 2" xfId="25700"/>
    <cellStyle name="Normal 2 27 8 3" xfId="25701"/>
    <cellStyle name="Normal 2 27 9" xfId="25702"/>
    <cellStyle name="Normal 2 27 9 2" xfId="25703"/>
    <cellStyle name="Normal 2 27 9 2 2" xfId="25704"/>
    <cellStyle name="Normal 2 27 9 3" xfId="25705"/>
    <cellStyle name="Normal 2 28" xfId="25706"/>
    <cellStyle name="Normal 2 28 10" xfId="25707"/>
    <cellStyle name="Normal 2 28 10 2" xfId="25708"/>
    <cellStyle name="Normal 2 28 11" xfId="25709"/>
    <cellStyle name="Normal 2 28 2" xfId="25710"/>
    <cellStyle name="Normal 2 28 2 10" xfId="25711"/>
    <cellStyle name="Normal 2 28 2 2" xfId="25712"/>
    <cellStyle name="Normal 2 28 2 2 2" xfId="25713"/>
    <cellStyle name="Normal 2 28 2 2 2 2" xfId="25714"/>
    <cellStyle name="Normal 2 28 2 2 2 2 2" xfId="25715"/>
    <cellStyle name="Normal 2 28 2 2 2 2 2 2" xfId="25716"/>
    <cellStyle name="Normal 2 28 2 2 2 2 2 2 2" xfId="25717"/>
    <cellStyle name="Normal 2 28 2 2 2 2 2 2 2 2" xfId="25718"/>
    <cellStyle name="Normal 2 28 2 2 2 2 2 2 3" xfId="25719"/>
    <cellStyle name="Normal 2 28 2 2 2 2 2 3" xfId="25720"/>
    <cellStyle name="Normal 2 28 2 2 2 2 2 3 2" xfId="25721"/>
    <cellStyle name="Normal 2 28 2 2 2 2 2 3 2 2" xfId="25722"/>
    <cellStyle name="Normal 2 28 2 2 2 2 2 3 3" xfId="25723"/>
    <cellStyle name="Normal 2 28 2 2 2 2 2 4" xfId="25724"/>
    <cellStyle name="Normal 2 28 2 2 2 2 2 4 2" xfId="25725"/>
    <cellStyle name="Normal 2 28 2 2 2 2 2 5" xfId="25726"/>
    <cellStyle name="Normal 2 28 2 2 2 2 3" xfId="25727"/>
    <cellStyle name="Normal 2 28 2 2 2 2 3 2" xfId="25728"/>
    <cellStyle name="Normal 2 28 2 2 2 2 3 2 2" xfId="25729"/>
    <cellStyle name="Normal 2 28 2 2 2 2 3 3" xfId="25730"/>
    <cellStyle name="Normal 2 28 2 2 2 2 4" xfId="25731"/>
    <cellStyle name="Normal 2 28 2 2 2 2 4 2" xfId="25732"/>
    <cellStyle name="Normal 2 28 2 2 2 2 4 2 2" xfId="25733"/>
    <cellStyle name="Normal 2 28 2 2 2 2 4 3" xfId="25734"/>
    <cellStyle name="Normal 2 28 2 2 2 2 5" xfId="25735"/>
    <cellStyle name="Normal 2 28 2 2 2 2 5 2" xfId="25736"/>
    <cellStyle name="Normal 2 28 2 2 2 2 6" xfId="25737"/>
    <cellStyle name="Normal 2 28 2 2 2 3" xfId="25738"/>
    <cellStyle name="Normal 2 28 2 2 2 3 2" xfId="25739"/>
    <cellStyle name="Normal 2 28 2 2 2 3 2 2" xfId="25740"/>
    <cellStyle name="Normal 2 28 2 2 2 3 2 2 2" xfId="25741"/>
    <cellStyle name="Normal 2 28 2 2 2 3 2 3" xfId="25742"/>
    <cellStyle name="Normal 2 28 2 2 2 3 3" xfId="25743"/>
    <cellStyle name="Normal 2 28 2 2 2 3 3 2" xfId="25744"/>
    <cellStyle name="Normal 2 28 2 2 2 3 3 2 2" xfId="25745"/>
    <cellStyle name="Normal 2 28 2 2 2 3 3 3" xfId="25746"/>
    <cellStyle name="Normal 2 28 2 2 2 3 4" xfId="25747"/>
    <cellStyle name="Normal 2 28 2 2 2 3 4 2" xfId="25748"/>
    <cellStyle name="Normal 2 28 2 2 2 3 5" xfId="25749"/>
    <cellStyle name="Normal 2 28 2 2 2 4" xfId="25750"/>
    <cellStyle name="Normal 2 28 2 2 2 4 2" xfId="25751"/>
    <cellStyle name="Normal 2 28 2 2 2 4 2 2" xfId="25752"/>
    <cellStyle name="Normal 2 28 2 2 2 4 3" xfId="25753"/>
    <cellStyle name="Normal 2 28 2 2 2 5" xfId="25754"/>
    <cellStyle name="Normal 2 28 2 2 2 5 2" xfId="25755"/>
    <cellStyle name="Normal 2 28 2 2 2 5 2 2" xfId="25756"/>
    <cellStyle name="Normal 2 28 2 2 2 5 3" xfId="25757"/>
    <cellStyle name="Normal 2 28 2 2 2 6" xfId="25758"/>
    <cellStyle name="Normal 2 28 2 2 2 6 2" xfId="25759"/>
    <cellStyle name="Normal 2 28 2 2 2 7" xfId="25760"/>
    <cellStyle name="Normal 2 28 2 2 3" xfId="25761"/>
    <cellStyle name="Normal 2 28 2 2 3 2" xfId="25762"/>
    <cellStyle name="Normal 2 28 2 2 3 2 2" xfId="25763"/>
    <cellStyle name="Normal 2 28 2 2 3 2 2 2" xfId="25764"/>
    <cellStyle name="Normal 2 28 2 2 3 2 2 2 2" xfId="25765"/>
    <cellStyle name="Normal 2 28 2 2 3 2 2 3" xfId="25766"/>
    <cellStyle name="Normal 2 28 2 2 3 2 3" xfId="25767"/>
    <cellStyle name="Normal 2 28 2 2 3 2 3 2" xfId="25768"/>
    <cellStyle name="Normal 2 28 2 2 3 2 3 2 2" xfId="25769"/>
    <cellStyle name="Normal 2 28 2 2 3 2 3 3" xfId="25770"/>
    <cellStyle name="Normal 2 28 2 2 3 2 4" xfId="25771"/>
    <cellStyle name="Normal 2 28 2 2 3 2 4 2" xfId="25772"/>
    <cellStyle name="Normal 2 28 2 2 3 2 5" xfId="25773"/>
    <cellStyle name="Normal 2 28 2 2 3 3" xfId="25774"/>
    <cellStyle name="Normal 2 28 2 2 3 3 2" xfId="25775"/>
    <cellStyle name="Normal 2 28 2 2 3 3 2 2" xfId="25776"/>
    <cellStyle name="Normal 2 28 2 2 3 3 3" xfId="25777"/>
    <cellStyle name="Normal 2 28 2 2 3 4" xfId="25778"/>
    <cellStyle name="Normal 2 28 2 2 3 4 2" xfId="25779"/>
    <cellStyle name="Normal 2 28 2 2 3 4 2 2" xfId="25780"/>
    <cellStyle name="Normal 2 28 2 2 3 4 3" xfId="25781"/>
    <cellStyle name="Normal 2 28 2 2 3 5" xfId="25782"/>
    <cellStyle name="Normal 2 28 2 2 3 5 2" xfId="25783"/>
    <cellStyle name="Normal 2 28 2 2 3 6" xfId="25784"/>
    <cellStyle name="Normal 2 28 2 2 4" xfId="25785"/>
    <cellStyle name="Normal 2 28 2 2 4 2" xfId="25786"/>
    <cellStyle name="Normal 2 28 2 2 4 2 2" xfId="25787"/>
    <cellStyle name="Normal 2 28 2 2 4 2 2 2" xfId="25788"/>
    <cellStyle name="Normal 2 28 2 2 4 2 3" xfId="25789"/>
    <cellStyle name="Normal 2 28 2 2 4 3" xfId="25790"/>
    <cellStyle name="Normal 2 28 2 2 4 3 2" xfId="25791"/>
    <cellStyle name="Normal 2 28 2 2 4 3 2 2" xfId="25792"/>
    <cellStyle name="Normal 2 28 2 2 4 3 3" xfId="25793"/>
    <cellStyle name="Normal 2 28 2 2 4 4" xfId="25794"/>
    <cellStyle name="Normal 2 28 2 2 4 4 2" xfId="25795"/>
    <cellStyle name="Normal 2 28 2 2 4 5" xfId="25796"/>
    <cellStyle name="Normal 2 28 2 2 5" xfId="25797"/>
    <cellStyle name="Normal 2 28 2 2 5 2" xfId="25798"/>
    <cellStyle name="Normal 2 28 2 2 5 2 2" xfId="25799"/>
    <cellStyle name="Normal 2 28 2 2 5 3" xfId="25800"/>
    <cellStyle name="Normal 2 28 2 2 6" xfId="25801"/>
    <cellStyle name="Normal 2 28 2 2 6 2" xfId="25802"/>
    <cellStyle name="Normal 2 28 2 2 6 2 2" xfId="25803"/>
    <cellStyle name="Normal 2 28 2 2 6 3" xfId="25804"/>
    <cellStyle name="Normal 2 28 2 2 7" xfId="25805"/>
    <cellStyle name="Normal 2 28 2 2 7 2" xfId="25806"/>
    <cellStyle name="Normal 2 28 2 2 8" xfId="25807"/>
    <cellStyle name="Normal 2 28 2 3" xfId="25808"/>
    <cellStyle name="Normal 2 28 2 3 2" xfId="25809"/>
    <cellStyle name="Normal 2 28 2 3 2 2" xfId="25810"/>
    <cellStyle name="Normal 2 28 2 3 2 2 2" xfId="25811"/>
    <cellStyle name="Normal 2 28 2 3 2 2 2 2" xfId="25812"/>
    <cellStyle name="Normal 2 28 2 3 2 2 2 2 2" xfId="25813"/>
    <cellStyle name="Normal 2 28 2 3 2 2 2 2 2 2" xfId="25814"/>
    <cellStyle name="Normal 2 28 2 3 2 2 2 2 3" xfId="25815"/>
    <cellStyle name="Normal 2 28 2 3 2 2 2 3" xfId="25816"/>
    <cellStyle name="Normal 2 28 2 3 2 2 2 3 2" xfId="25817"/>
    <cellStyle name="Normal 2 28 2 3 2 2 2 3 2 2" xfId="25818"/>
    <cellStyle name="Normal 2 28 2 3 2 2 2 3 3" xfId="25819"/>
    <cellStyle name="Normal 2 28 2 3 2 2 2 4" xfId="25820"/>
    <cellStyle name="Normal 2 28 2 3 2 2 2 4 2" xfId="25821"/>
    <cellStyle name="Normal 2 28 2 3 2 2 2 5" xfId="25822"/>
    <cellStyle name="Normal 2 28 2 3 2 2 3" xfId="25823"/>
    <cellStyle name="Normal 2 28 2 3 2 2 3 2" xfId="25824"/>
    <cellStyle name="Normal 2 28 2 3 2 2 3 2 2" xfId="25825"/>
    <cellStyle name="Normal 2 28 2 3 2 2 3 3" xfId="25826"/>
    <cellStyle name="Normal 2 28 2 3 2 2 4" xfId="25827"/>
    <cellStyle name="Normal 2 28 2 3 2 2 4 2" xfId="25828"/>
    <cellStyle name="Normal 2 28 2 3 2 2 4 2 2" xfId="25829"/>
    <cellStyle name="Normal 2 28 2 3 2 2 4 3" xfId="25830"/>
    <cellStyle name="Normal 2 28 2 3 2 2 5" xfId="25831"/>
    <cellStyle name="Normal 2 28 2 3 2 2 5 2" xfId="25832"/>
    <cellStyle name="Normal 2 28 2 3 2 2 6" xfId="25833"/>
    <cellStyle name="Normal 2 28 2 3 2 3" xfId="25834"/>
    <cellStyle name="Normal 2 28 2 3 2 3 2" xfId="25835"/>
    <cellStyle name="Normal 2 28 2 3 2 3 2 2" xfId="25836"/>
    <cellStyle name="Normal 2 28 2 3 2 3 2 2 2" xfId="25837"/>
    <cellStyle name="Normal 2 28 2 3 2 3 2 3" xfId="25838"/>
    <cellStyle name="Normal 2 28 2 3 2 3 3" xfId="25839"/>
    <cellStyle name="Normal 2 28 2 3 2 3 3 2" xfId="25840"/>
    <cellStyle name="Normal 2 28 2 3 2 3 3 2 2" xfId="25841"/>
    <cellStyle name="Normal 2 28 2 3 2 3 3 3" xfId="25842"/>
    <cellStyle name="Normal 2 28 2 3 2 3 4" xfId="25843"/>
    <cellStyle name="Normal 2 28 2 3 2 3 4 2" xfId="25844"/>
    <cellStyle name="Normal 2 28 2 3 2 3 5" xfId="25845"/>
    <cellStyle name="Normal 2 28 2 3 2 4" xfId="25846"/>
    <cellStyle name="Normal 2 28 2 3 2 4 2" xfId="25847"/>
    <cellStyle name="Normal 2 28 2 3 2 4 2 2" xfId="25848"/>
    <cellStyle name="Normal 2 28 2 3 2 4 3" xfId="25849"/>
    <cellStyle name="Normal 2 28 2 3 2 5" xfId="25850"/>
    <cellStyle name="Normal 2 28 2 3 2 5 2" xfId="25851"/>
    <cellStyle name="Normal 2 28 2 3 2 5 2 2" xfId="25852"/>
    <cellStyle name="Normal 2 28 2 3 2 5 3" xfId="25853"/>
    <cellStyle name="Normal 2 28 2 3 2 6" xfId="25854"/>
    <cellStyle name="Normal 2 28 2 3 2 6 2" xfId="25855"/>
    <cellStyle name="Normal 2 28 2 3 2 7" xfId="25856"/>
    <cellStyle name="Normal 2 28 2 3 3" xfId="25857"/>
    <cellStyle name="Normal 2 28 2 3 3 2" xfId="25858"/>
    <cellStyle name="Normal 2 28 2 3 3 2 2" xfId="25859"/>
    <cellStyle name="Normal 2 28 2 3 3 2 2 2" xfId="25860"/>
    <cellStyle name="Normal 2 28 2 3 3 2 2 2 2" xfId="25861"/>
    <cellStyle name="Normal 2 28 2 3 3 2 2 3" xfId="25862"/>
    <cellStyle name="Normal 2 28 2 3 3 2 3" xfId="25863"/>
    <cellStyle name="Normal 2 28 2 3 3 2 3 2" xfId="25864"/>
    <cellStyle name="Normal 2 28 2 3 3 2 3 2 2" xfId="25865"/>
    <cellStyle name="Normal 2 28 2 3 3 2 3 3" xfId="25866"/>
    <cellStyle name="Normal 2 28 2 3 3 2 4" xfId="25867"/>
    <cellStyle name="Normal 2 28 2 3 3 2 4 2" xfId="25868"/>
    <cellStyle name="Normal 2 28 2 3 3 2 5" xfId="25869"/>
    <cellStyle name="Normal 2 28 2 3 3 3" xfId="25870"/>
    <cellStyle name="Normal 2 28 2 3 3 3 2" xfId="25871"/>
    <cellStyle name="Normal 2 28 2 3 3 3 2 2" xfId="25872"/>
    <cellStyle name="Normal 2 28 2 3 3 3 3" xfId="25873"/>
    <cellStyle name="Normal 2 28 2 3 3 4" xfId="25874"/>
    <cellStyle name="Normal 2 28 2 3 3 4 2" xfId="25875"/>
    <cellStyle name="Normal 2 28 2 3 3 4 2 2" xfId="25876"/>
    <cellStyle name="Normal 2 28 2 3 3 4 3" xfId="25877"/>
    <cellStyle name="Normal 2 28 2 3 3 5" xfId="25878"/>
    <cellStyle name="Normal 2 28 2 3 3 5 2" xfId="25879"/>
    <cellStyle name="Normal 2 28 2 3 3 6" xfId="25880"/>
    <cellStyle name="Normal 2 28 2 3 4" xfId="25881"/>
    <cellStyle name="Normal 2 28 2 3 4 2" xfId="25882"/>
    <cellStyle name="Normal 2 28 2 3 4 2 2" xfId="25883"/>
    <cellStyle name="Normal 2 28 2 3 4 2 2 2" xfId="25884"/>
    <cellStyle name="Normal 2 28 2 3 4 2 3" xfId="25885"/>
    <cellStyle name="Normal 2 28 2 3 4 3" xfId="25886"/>
    <cellStyle name="Normal 2 28 2 3 4 3 2" xfId="25887"/>
    <cellStyle name="Normal 2 28 2 3 4 3 2 2" xfId="25888"/>
    <cellStyle name="Normal 2 28 2 3 4 3 3" xfId="25889"/>
    <cellStyle name="Normal 2 28 2 3 4 4" xfId="25890"/>
    <cellStyle name="Normal 2 28 2 3 4 4 2" xfId="25891"/>
    <cellStyle name="Normal 2 28 2 3 4 5" xfId="25892"/>
    <cellStyle name="Normal 2 28 2 3 5" xfId="25893"/>
    <cellStyle name="Normal 2 28 2 3 5 2" xfId="25894"/>
    <cellStyle name="Normal 2 28 2 3 5 2 2" xfId="25895"/>
    <cellStyle name="Normal 2 28 2 3 5 3" xfId="25896"/>
    <cellStyle name="Normal 2 28 2 3 6" xfId="25897"/>
    <cellStyle name="Normal 2 28 2 3 6 2" xfId="25898"/>
    <cellStyle name="Normal 2 28 2 3 6 2 2" xfId="25899"/>
    <cellStyle name="Normal 2 28 2 3 6 3" xfId="25900"/>
    <cellStyle name="Normal 2 28 2 3 7" xfId="25901"/>
    <cellStyle name="Normal 2 28 2 3 7 2" xfId="25902"/>
    <cellStyle name="Normal 2 28 2 3 8" xfId="25903"/>
    <cellStyle name="Normal 2 28 2 4" xfId="25904"/>
    <cellStyle name="Normal 2 28 2 4 2" xfId="25905"/>
    <cellStyle name="Normal 2 28 2 4 2 2" xfId="25906"/>
    <cellStyle name="Normal 2 28 2 4 2 2 2" xfId="25907"/>
    <cellStyle name="Normal 2 28 2 4 2 2 2 2" xfId="25908"/>
    <cellStyle name="Normal 2 28 2 4 2 2 2 2 2" xfId="25909"/>
    <cellStyle name="Normal 2 28 2 4 2 2 2 3" xfId="25910"/>
    <cellStyle name="Normal 2 28 2 4 2 2 3" xfId="25911"/>
    <cellStyle name="Normal 2 28 2 4 2 2 3 2" xfId="25912"/>
    <cellStyle name="Normal 2 28 2 4 2 2 3 2 2" xfId="25913"/>
    <cellStyle name="Normal 2 28 2 4 2 2 3 3" xfId="25914"/>
    <cellStyle name="Normal 2 28 2 4 2 2 4" xfId="25915"/>
    <cellStyle name="Normal 2 28 2 4 2 2 4 2" xfId="25916"/>
    <cellStyle name="Normal 2 28 2 4 2 2 5" xfId="25917"/>
    <cellStyle name="Normal 2 28 2 4 2 3" xfId="25918"/>
    <cellStyle name="Normal 2 28 2 4 2 3 2" xfId="25919"/>
    <cellStyle name="Normal 2 28 2 4 2 3 2 2" xfId="25920"/>
    <cellStyle name="Normal 2 28 2 4 2 3 3" xfId="25921"/>
    <cellStyle name="Normal 2 28 2 4 2 4" xfId="25922"/>
    <cellStyle name="Normal 2 28 2 4 2 4 2" xfId="25923"/>
    <cellStyle name="Normal 2 28 2 4 2 4 2 2" xfId="25924"/>
    <cellStyle name="Normal 2 28 2 4 2 4 3" xfId="25925"/>
    <cellStyle name="Normal 2 28 2 4 2 5" xfId="25926"/>
    <cellStyle name="Normal 2 28 2 4 2 5 2" xfId="25927"/>
    <cellStyle name="Normal 2 28 2 4 2 6" xfId="25928"/>
    <cellStyle name="Normal 2 28 2 4 3" xfId="25929"/>
    <cellStyle name="Normal 2 28 2 4 3 2" xfId="25930"/>
    <cellStyle name="Normal 2 28 2 4 3 2 2" xfId="25931"/>
    <cellStyle name="Normal 2 28 2 4 3 2 2 2" xfId="25932"/>
    <cellStyle name="Normal 2 28 2 4 3 2 3" xfId="25933"/>
    <cellStyle name="Normal 2 28 2 4 3 3" xfId="25934"/>
    <cellStyle name="Normal 2 28 2 4 3 3 2" xfId="25935"/>
    <cellStyle name="Normal 2 28 2 4 3 3 2 2" xfId="25936"/>
    <cellStyle name="Normal 2 28 2 4 3 3 3" xfId="25937"/>
    <cellStyle name="Normal 2 28 2 4 3 4" xfId="25938"/>
    <cellStyle name="Normal 2 28 2 4 3 4 2" xfId="25939"/>
    <cellStyle name="Normal 2 28 2 4 3 5" xfId="25940"/>
    <cellStyle name="Normal 2 28 2 4 4" xfId="25941"/>
    <cellStyle name="Normal 2 28 2 4 4 2" xfId="25942"/>
    <cellStyle name="Normal 2 28 2 4 4 2 2" xfId="25943"/>
    <cellStyle name="Normal 2 28 2 4 4 3" xfId="25944"/>
    <cellStyle name="Normal 2 28 2 4 5" xfId="25945"/>
    <cellStyle name="Normal 2 28 2 4 5 2" xfId="25946"/>
    <cellStyle name="Normal 2 28 2 4 5 2 2" xfId="25947"/>
    <cellStyle name="Normal 2 28 2 4 5 3" xfId="25948"/>
    <cellStyle name="Normal 2 28 2 4 6" xfId="25949"/>
    <cellStyle name="Normal 2 28 2 4 6 2" xfId="25950"/>
    <cellStyle name="Normal 2 28 2 4 7" xfId="25951"/>
    <cellStyle name="Normal 2 28 2 5" xfId="25952"/>
    <cellStyle name="Normal 2 28 2 5 2" xfId="25953"/>
    <cellStyle name="Normal 2 28 2 5 2 2" xfId="25954"/>
    <cellStyle name="Normal 2 28 2 5 2 2 2" xfId="25955"/>
    <cellStyle name="Normal 2 28 2 5 2 2 2 2" xfId="25956"/>
    <cellStyle name="Normal 2 28 2 5 2 2 3" xfId="25957"/>
    <cellStyle name="Normal 2 28 2 5 2 3" xfId="25958"/>
    <cellStyle name="Normal 2 28 2 5 2 3 2" xfId="25959"/>
    <cellStyle name="Normal 2 28 2 5 2 3 2 2" xfId="25960"/>
    <cellStyle name="Normal 2 28 2 5 2 3 3" xfId="25961"/>
    <cellStyle name="Normal 2 28 2 5 2 4" xfId="25962"/>
    <cellStyle name="Normal 2 28 2 5 2 4 2" xfId="25963"/>
    <cellStyle name="Normal 2 28 2 5 2 5" xfId="25964"/>
    <cellStyle name="Normal 2 28 2 5 3" xfId="25965"/>
    <cellStyle name="Normal 2 28 2 5 3 2" xfId="25966"/>
    <cellStyle name="Normal 2 28 2 5 3 2 2" xfId="25967"/>
    <cellStyle name="Normal 2 28 2 5 3 3" xfId="25968"/>
    <cellStyle name="Normal 2 28 2 5 4" xfId="25969"/>
    <cellStyle name="Normal 2 28 2 5 4 2" xfId="25970"/>
    <cellStyle name="Normal 2 28 2 5 4 2 2" xfId="25971"/>
    <cellStyle name="Normal 2 28 2 5 4 3" xfId="25972"/>
    <cellStyle name="Normal 2 28 2 5 5" xfId="25973"/>
    <cellStyle name="Normal 2 28 2 5 5 2" xfId="25974"/>
    <cellStyle name="Normal 2 28 2 5 6" xfId="25975"/>
    <cellStyle name="Normal 2 28 2 6" xfId="25976"/>
    <cellStyle name="Normal 2 28 2 6 2" xfId="25977"/>
    <cellStyle name="Normal 2 28 2 6 2 2" xfId="25978"/>
    <cellStyle name="Normal 2 28 2 6 2 2 2" xfId="25979"/>
    <cellStyle name="Normal 2 28 2 6 2 3" xfId="25980"/>
    <cellStyle name="Normal 2 28 2 6 3" xfId="25981"/>
    <cellStyle name="Normal 2 28 2 6 3 2" xfId="25982"/>
    <cellStyle name="Normal 2 28 2 6 3 2 2" xfId="25983"/>
    <cellStyle name="Normal 2 28 2 6 3 3" xfId="25984"/>
    <cellStyle name="Normal 2 28 2 6 4" xfId="25985"/>
    <cellStyle name="Normal 2 28 2 6 4 2" xfId="25986"/>
    <cellStyle name="Normal 2 28 2 6 5" xfId="25987"/>
    <cellStyle name="Normal 2 28 2 7" xfId="25988"/>
    <cellStyle name="Normal 2 28 2 7 2" xfId="25989"/>
    <cellStyle name="Normal 2 28 2 7 2 2" xfId="25990"/>
    <cellStyle name="Normal 2 28 2 7 3" xfId="25991"/>
    <cellStyle name="Normal 2 28 2 8" xfId="25992"/>
    <cellStyle name="Normal 2 28 2 8 2" xfId="25993"/>
    <cellStyle name="Normal 2 28 2 8 2 2" xfId="25994"/>
    <cellStyle name="Normal 2 28 2 8 3" xfId="25995"/>
    <cellStyle name="Normal 2 28 2 9" xfId="25996"/>
    <cellStyle name="Normal 2 28 2 9 2" xfId="25997"/>
    <cellStyle name="Normal 2 28 3" xfId="25998"/>
    <cellStyle name="Normal 2 28 3 2" xfId="25999"/>
    <cellStyle name="Normal 2 28 3 2 2" xfId="26000"/>
    <cellStyle name="Normal 2 28 3 2 2 2" xfId="26001"/>
    <cellStyle name="Normal 2 28 3 2 2 2 2" xfId="26002"/>
    <cellStyle name="Normal 2 28 3 2 2 2 2 2" xfId="26003"/>
    <cellStyle name="Normal 2 28 3 2 2 2 2 2 2" xfId="26004"/>
    <cellStyle name="Normal 2 28 3 2 2 2 2 3" xfId="26005"/>
    <cellStyle name="Normal 2 28 3 2 2 2 3" xfId="26006"/>
    <cellStyle name="Normal 2 28 3 2 2 2 3 2" xfId="26007"/>
    <cellStyle name="Normal 2 28 3 2 2 2 3 2 2" xfId="26008"/>
    <cellStyle name="Normal 2 28 3 2 2 2 3 3" xfId="26009"/>
    <cellStyle name="Normal 2 28 3 2 2 2 4" xfId="26010"/>
    <cellStyle name="Normal 2 28 3 2 2 2 4 2" xfId="26011"/>
    <cellStyle name="Normal 2 28 3 2 2 2 5" xfId="26012"/>
    <cellStyle name="Normal 2 28 3 2 2 3" xfId="26013"/>
    <cellStyle name="Normal 2 28 3 2 2 3 2" xfId="26014"/>
    <cellStyle name="Normal 2 28 3 2 2 3 2 2" xfId="26015"/>
    <cellStyle name="Normal 2 28 3 2 2 3 3" xfId="26016"/>
    <cellStyle name="Normal 2 28 3 2 2 4" xfId="26017"/>
    <cellStyle name="Normal 2 28 3 2 2 4 2" xfId="26018"/>
    <cellStyle name="Normal 2 28 3 2 2 4 2 2" xfId="26019"/>
    <cellStyle name="Normal 2 28 3 2 2 4 3" xfId="26020"/>
    <cellStyle name="Normal 2 28 3 2 2 5" xfId="26021"/>
    <cellStyle name="Normal 2 28 3 2 2 5 2" xfId="26022"/>
    <cellStyle name="Normal 2 28 3 2 2 6" xfId="26023"/>
    <cellStyle name="Normal 2 28 3 2 3" xfId="26024"/>
    <cellStyle name="Normal 2 28 3 2 3 2" xfId="26025"/>
    <cellStyle name="Normal 2 28 3 2 3 2 2" xfId="26026"/>
    <cellStyle name="Normal 2 28 3 2 3 2 2 2" xfId="26027"/>
    <cellStyle name="Normal 2 28 3 2 3 2 3" xfId="26028"/>
    <cellStyle name="Normal 2 28 3 2 3 3" xfId="26029"/>
    <cellStyle name="Normal 2 28 3 2 3 3 2" xfId="26030"/>
    <cellStyle name="Normal 2 28 3 2 3 3 2 2" xfId="26031"/>
    <cellStyle name="Normal 2 28 3 2 3 3 3" xfId="26032"/>
    <cellStyle name="Normal 2 28 3 2 3 4" xfId="26033"/>
    <cellStyle name="Normal 2 28 3 2 3 4 2" xfId="26034"/>
    <cellStyle name="Normal 2 28 3 2 3 5" xfId="26035"/>
    <cellStyle name="Normal 2 28 3 2 4" xfId="26036"/>
    <cellStyle name="Normal 2 28 3 2 4 2" xfId="26037"/>
    <cellStyle name="Normal 2 28 3 2 4 2 2" xfId="26038"/>
    <cellStyle name="Normal 2 28 3 2 4 3" xfId="26039"/>
    <cellStyle name="Normal 2 28 3 2 5" xfId="26040"/>
    <cellStyle name="Normal 2 28 3 2 5 2" xfId="26041"/>
    <cellStyle name="Normal 2 28 3 2 5 2 2" xfId="26042"/>
    <cellStyle name="Normal 2 28 3 2 5 3" xfId="26043"/>
    <cellStyle name="Normal 2 28 3 2 6" xfId="26044"/>
    <cellStyle name="Normal 2 28 3 2 6 2" xfId="26045"/>
    <cellStyle name="Normal 2 28 3 2 7" xfId="26046"/>
    <cellStyle name="Normal 2 28 3 3" xfId="26047"/>
    <cellStyle name="Normal 2 28 3 3 2" xfId="26048"/>
    <cellStyle name="Normal 2 28 3 3 2 2" xfId="26049"/>
    <cellStyle name="Normal 2 28 3 3 2 2 2" xfId="26050"/>
    <cellStyle name="Normal 2 28 3 3 2 2 2 2" xfId="26051"/>
    <cellStyle name="Normal 2 28 3 3 2 2 3" xfId="26052"/>
    <cellStyle name="Normal 2 28 3 3 2 3" xfId="26053"/>
    <cellStyle name="Normal 2 28 3 3 2 3 2" xfId="26054"/>
    <cellStyle name="Normal 2 28 3 3 2 3 2 2" xfId="26055"/>
    <cellStyle name="Normal 2 28 3 3 2 3 3" xfId="26056"/>
    <cellStyle name="Normal 2 28 3 3 2 4" xfId="26057"/>
    <cellStyle name="Normal 2 28 3 3 2 4 2" xfId="26058"/>
    <cellStyle name="Normal 2 28 3 3 2 5" xfId="26059"/>
    <cellStyle name="Normal 2 28 3 3 3" xfId="26060"/>
    <cellStyle name="Normal 2 28 3 3 3 2" xfId="26061"/>
    <cellStyle name="Normal 2 28 3 3 3 2 2" xfId="26062"/>
    <cellStyle name="Normal 2 28 3 3 3 3" xfId="26063"/>
    <cellStyle name="Normal 2 28 3 3 4" xfId="26064"/>
    <cellStyle name="Normal 2 28 3 3 4 2" xfId="26065"/>
    <cellStyle name="Normal 2 28 3 3 4 2 2" xfId="26066"/>
    <cellStyle name="Normal 2 28 3 3 4 3" xfId="26067"/>
    <cellStyle name="Normal 2 28 3 3 5" xfId="26068"/>
    <cellStyle name="Normal 2 28 3 3 5 2" xfId="26069"/>
    <cellStyle name="Normal 2 28 3 3 6" xfId="26070"/>
    <cellStyle name="Normal 2 28 3 4" xfId="26071"/>
    <cellStyle name="Normal 2 28 3 4 2" xfId="26072"/>
    <cellStyle name="Normal 2 28 3 4 2 2" xfId="26073"/>
    <cellStyle name="Normal 2 28 3 4 2 2 2" xfId="26074"/>
    <cellStyle name="Normal 2 28 3 4 2 3" xfId="26075"/>
    <cellStyle name="Normal 2 28 3 4 3" xfId="26076"/>
    <cellStyle name="Normal 2 28 3 4 3 2" xfId="26077"/>
    <cellStyle name="Normal 2 28 3 4 3 2 2" xfId="26078"/>
    <cellStyle name="Normal 2 28 3 4 3 3" xfId="26079"/>
    <cellStyle name="Normal 2 28 3 4 4" xfId="26080"/>
    <cellStyle name="Normal 2 28 3 4 4 2" xfId="26081"/>
    <cellStyle name="Normal 2 28 3 4 5" xfId="26082"/>
    <cellStyle name="Normal 2 28 3 5" xfId="26083"/>
    <cellStyle name="Normal 2 28 3 5 2" xfId="26084"/>
    <cellStyle name="Normal 2 28 3 5 2 2" xfId="26085"/>
    <cellStyle name="Normal 2 28 3 5 3" xfId="26086"/>
    <cellStyle name="Normal 2 28 3 6" xfId="26087"/>
    <cellStyle name="Normal 2 28 3 6 2" xfId="26088"/>
    <cellStyle name="Normal 2 28 3 6 2 2" xfId="26089"/>
    <cellStyle name="Normal 2 28 3 6 3" xfId="26090"/>
    <cellStyle name="Normal 2 28 3 7" xfId="26091"/>
    <cellStyle name="Normal 2 28 3 7 2" xfId="26092"/>
    <cellStyle name="Normal 2 28 3 8" xfId="26093"/>
    <cellStyle name="Normal 2 28 4" xfId="26094"/>
    <cellStyle name="Normal 2 28 4 2" xfId="26095"/>
    <cellStyle name="Normal 2 28 4 2 2" xfId="26096"/>
    <cellStyle name="Normal 2 28 4 2 2 2" xfId="26097"/>
    <cellStyle name="Normal 2 28 4 2 2 2 2" xfId="26098"/>
    <cellStyle name="Normal 2 28 4 2 2 2 2 2" xfId="26099"/>
    <cellStyle name="Normal 2 28 4 2 2 2 2 2 2" xfId="26100"/>
    <cellStyle name="Normal 2 28 4 2 2 2 2 3" xfId="26101"/>
    <cellStyle name="Normal 2 28 4 2 2 2 3" xfId="26102"/>
    <cellStyle name="Normal 2 28 4 2 2 2 3 2" xfId="26103"/>
    <cellStyle name="Normal 2 28 4 2 2 2 3 2 2" xfId="26104"/>
    <cellStyle name="Normal 2 28 4 2 2 2 3 3" xfId="26105"/>
    <cellStyle name="Normal 2 28 4 2 2 2 4" xfId="26106"/>
    <cellStyle name="Normal 2 28 4 2 2 2 4 2" xfId="26107"/>
    <cellStyle name="Normal 2 28 4 2 2 2 5" xfId="26108"/>
    <cellStyle name="Normal 2 28 4 2 2 3" xfId="26109"/>
    <cellStyle name="Normal 2 28 4 2 2 3 2" xfId="26110"/>
    <cellStyle name="Normal 2 28 4 2 2 3 2 2" xfId="26111"/>
    <cellStyle name="Normal 2 28 4 2 2 3 3" xfId="26112"/>
    <cellStyle name="Normal 2 28 4 2 2 4" xfId="26113"/>
    <cellStyle name="Normal 2 28 4 2 2 4 2" xfId="26114"/>
    <cellStyle name="Normal 2 28 4 2 2 4 2 2" xfId="26115"/>
    <cellStyle name="Normal 2 28 4 2 2 4 3" xfId="26116"/>
    <cellStyle name="Normal 2 28 4 2 2 5" xfId="26117"/>
    <cellStyle name="Normal 2 28 4 2 2 5 2" xfId="26118"/>
    <cellStyle name="Normal 2 28 4 2 2 6" xfId="26119"/>
    <cellStyle name="Normal 2 28 4 2 3" xfId="26120"/>
    <cellStyle name="Normal 2 28 4 2 3 2" xfId="26121"/>
    <cellStyle name="Normal 2 28 4 2 3 2 2" xfId="26122"/>
    <cellStyle name="Normal 2 28 4 2 3 2 2 2" xfId="26123"/>
    <cellStyle name="Normal 2 28 4 2 3 2 3" xfId="26124"/>
    <cellStyle name="Normal 2 28 4 2 3 3" xfId="26125"/>
    <cellStyle name="Normal 2 28 4 2 3 3 2" xfId="26126"/>
    <cellStyle name="Normal 2 28 4 2 3 3 2 2" xfId="26127"/>
    <cellStyle name="Normal 2 28 4 2 3 3 3" xfId="26128"/>
    <cellStyle name="Normal 2 28 4 2 3 4" xfId="26129"/>
    <cellStyle name="Normal 2 28 4 2 3 4 2" xfId="26130"/>
    <cellStyle name="Normal 2 28 4 2 3 5" xfId="26131"/>
    <cellStyle name="Normal 2 28 4 2 4" xfId="26132"/>
    <cellStyle name="Normal 2 28 4 2 4 2" xfId="26133"/>
    <cellStyle name="Normal 2 28 4 2 4 2 2" xfId="26134"/>
    <cellStyle name="Normal 2 28 4 2 4 3" xfId="26135"/>
    <cellStyle name="Normal 2 28 4 2 5" xfId="26136"/>
    <cellStyle name="Normal 2 28 4 2 5 2" xfId="26137"/>
    <cellStyle name="Normal 2 28 4 2 5 2 2" xfId="26138"/>
    <cellStyle name="Normal 2 28 4 2 5 3" xfId="26139"/>
    <cellStyle name="Normal 2 28 4 2 6" xfId="26140"/>
    <cellStyle name="Normal 2 28 4 2 6 2" xfId="26141"/>
    <cellStyle name="Normal 2 28 4 2 7" xfId="26142"/>
    <cellStyle name="Normal 2 28 4 3" xfId="26143"/>
    <cellStyle name="Normal 2 28 4 3 2" xfId="26144"/>
    <cellStyle name="Normal 2 28 4 3 2 2" xfId="26145"/>
    <cellStyle name="Normal 2 28 4 3 2 2 2" xfId="26146"/>
    <cellStyle name="Normal 2 28 4 3 2 2 2 2" xfId="26147"/>
    <cellStyle name="Normal 2 28 4 3 2 2 3" xfId="26148"/>
    <cellStyle name="Normal 2 28 4 3 2 3" xfId="26149"/>
    <cellStyle name="Normal 2 28 4 3 2 3 2" xfId="26150"/>
    <cellStyle name="Normal 2 28 4 3 2 3 2 2" xfId="26151"/>
    <cellStyle name="Normal 2 28 4 3 2 3 3" xfId="26152"/>
    <cellStyle name="Normal 2 28 4 3 2 4" xfId="26153"/>
    <cellStyle name="Normal 2 28 4 3 2 4 2" xfId="26154"/>
    <cellStyle name="Normal 2 28 4 3 2 5" xfId="26155"/>
    <cellStyle name="Normal 2 28 4 3 3" xfId="26156"/>
    <cellStyle name="Normal 2 28 4 3 3 2" xfId="26157"/>
    <cellStyle name="Normal 2 28 4 3 3 2 2" xfId="26158"/>
    <cellStyle name="Normal 2 28 4 3 3 3" xfId="26159"/>
    <cellStyle name="Normal 2 28 4 3 4" xfId="26160"/>
    <cellStyle name="Normal 2 28 4 3 4 2" xfId="26161"/>
    <cellStyle name="Normal 2 28 4 3 4 2 2" xfId="26162"/>
    <cellStyle name="Normal 2 28 4 3 4 3" xfId="26163"/>
    <cellStyle name="Normal 2 28 4 3 5" xfId="26164"/>
    <cellStyle name="Normal 2 28 4 3 5 2" xfId="26165"/>
    <cellStyle name="Normal 2 28 4 3 6" xfId="26166"/>
    <cellStyle name="Normal 2 28 4 4" xfId="26167"/>
    <cellStyle name="Normal 2 28 4 4 2" xfId="26168"/>
    <cellStyle name="Normal 2 28 4 4 2 2" xfId="26169"/>
    <cellStyle name="Normal 2 28 4 4 2 2 2" xfId="26170"/>
    <cellStyle name="Normal 2 28 4 4 2 3" xfId="26171"/>
    <cellStyle name="Normal 2 28 4 4 3" xfId="26172"/>
    <cellStyle name="Normal 2 28 4 4 3 2" xfId="26173"/>
    <cellStyle name="Normal 2 28 4 4 3 2 2" xfId="26174"/>
    <cellStyle name="Normal 2 28 4 4 3 3" xfId="26175"/>
    <cellStyle name="Normal 2 28 4 4 4" xfId="26176"/>
    <cellStyle name="Normal 2 28 4 4 4 2" xfId="26177"/>
    <cellStyle name="Normal 2 28 4 4 5" xfId="26178"/>
    <cellStyle name="Normal 2 28 4 5" xfId="26179"/>
    <cellStyle name="Normal 2 28 4 5 2" xfId="26180"/>
    <cellStyle name="Normal 2 28 4 5 2 2" xfId="26181"/>
    <cellStyle name="Normal 2 28 4 5 3" xfId="26182"/>
    <cellStyle name="Normal 2 28 4 6" xfId="26183"/>
    <cellStyle name="Normal 2 28 4 6 2" xfId="26184"/>
    <cellStyle name="Normal 2 28 4 6 2 2" xfId="26185"/>
    <cellStyle name="Normal 2 28 4 6 3" xfId="26186"/>
    <cellStyle name="Normal 2 28 4 7" xfId="26187"/>
    <cellStyle name="Normal 2 28 4 7 2" xfId="26188"/>
    <cellStyle name="Normal 2 28 4 8" xfId="26189"/>
    <cellStyle name="Normal 2 28 5" xfId="26190"/>
    <cellStyle name="Normal 2 28 5 2" xfId="26191"/>
    <cellStyle name="Normal 2 28 5 2 2" xfId="26192"/>
    <cellStyle name="Normal 2 28 5 2 2 2" xfId="26193"/>
    <cellStyle name="Normal 2 28 5 2 2 2 2" xfId="26194"/>
    <cellStyle name="Normal 2 28 5 2 2 2 2 2" xfId="26195"/>
    <cellStyle name="Normal 2 28 5 2 2 2 3" xfId="26196"/>
    <cellStyle name="Normal 2 28 5 2 2 3" xfId="26197"/>
    <cellStyle name="Normal 2 28 5 2 2 3 2" xfId="26198"/>
    <cellStyle name="Normal 2 28 5 2 2 3 2 2" xfId="26199"/>
    <cellStyle name="Normal 2 28 5 2 2 3 3" xfId="26200"/>
    <cellStyle name="Normal 2 28 5 2 2 4" xfId="26201"/>
    <cellStyle name="Normal 2 28 5 2 2 4 2" xfId="26202"/>
    <cellStyle name="Normal 2 28 5 2 2 5" xfId="26203"/>
    <cellStyle name="Normal 2 28 5 2 3" xfId="26204"/>
    <cellStyle name="Normal 2 28 5 2 3 2" xfId="26205"/>
    <cellStyle name="Normal 2 28 5 2 3 2 2" xfId="26206"/>
    <cellStyle name="Normal 2 28 5 2 3 3" xfId="26207"/>
    <cellStyle name="Normal 2 28 5 2 4" xfId="26208"/>
    <cellStyle name="Normal 2 28 5 2 4 2" xfId="26209"/>
    <cellStyle name="Normal 2 28 5 2 4 2 2" xfId="26210"/>
    <cellStyle name="Normal 2 28 5 2 4 3" xfId="26211"/>
    <cellStyle name="Normal 2 28 5 2 5" xfId="26212"/>
    <cellStyle name="Normal 2 28 5 2 5 2" xfId="26213"/>
    <cellStyle name="Normal 2 28 5 2 6" xfId="26214"/>
    <cellStyle name="Normal 2 28 5 3" xfId="26215"/>
    <cellStyle name="Normal 2 28 5 3 2" xfId="26216"/>
    <cellStyle name="Normal 2 28 5 3 2 2" xfId="26217"/>
    <cellStyle name="Normal 2 28 5 3 2 2 2" xfId="26218"/>
    <cellStyle name="Normal 2 28 5 3 2 3" xfId="26219"/>
    <cellStyle name="Normal 2 28 5 3 3" xfId="26220"/>
    <cellStyle name="Normal 2 28 5 3 3 2" xfId="26221"/>
    <cellStyle name="Normal 2 28 5 3 3 2 2" xfId="26222"/>
    <cellStyle name="Normal 2 28 5 3 3 3" xfId="26223"/>
    <cellStyle name="Normal 2 28 5 3 4" xfId="26224"/>
    <cellStyle name="Normal 2 28 5 3 4 2" xfId="26225"/>
    <cellStyle name="Normal 2 28 5 3 5" xfId="26226"/>
    <cellStyle name="Normal 2 28 5 4" xfId="26227"/>
    <cellStyle name="Normal 2 28 5 4 2" xfId="26228"/>
    <cellStyle name="Normal 2 28 5 4 2 2" xfId="26229"/>
    <cellStyle name="Normal 2 28 5 4 3" xfId="26230"/>
    <cellStyle name="Normal 2 28 5 5" xfId="26231"/>
    <cellStyle name="Normal 2 28 5 5 2" xfId="26232"/>
    <cellStyle name="Normal 2 28 5 5 2 2" xfId="26233"/>
    <cellStyle name="Normal 2 28 5 5 3" xfId="26234"/>
    <cellStyle name="Normal 2 28 5 6" xfId="26235"/>
    <cellStyle name="Normal 2 28 5 6 2" xfId="26236"/>
    <cellStyle name="Normal 2 28 5 7" xfId="26237"/>
    <cellStyle name="Normal 2 28 6" xfId="26238"/>
    <cellStyle name="Normal 2 28 6 2" xfId="26239"/>
    <cellStyle name="Normal 2 28 6 2 2" xfId="26240"/>
    <cellStyle name="Normal 2 28 6 2 2 2" xfId="26241"/>
    <cellStyle name="Normal 2 28 6 2 2 2 2" xfId="26242"/>
    <cellStyle name="Normal 2 28 6 2 2 3" xfId="26243"/>
    <cellStyle name="Normal 2 28 6 2 3" xfId="26244"/>
    <cellStyle name="Normal 2 28 6 2 3 2" xfId="26245"/>
    <cellStyle name="Normal 2 28 6 2 3 2 2" xfId="26246"/>
    <cellStyle name="Normal 2 28 6 2 3 3" xfId="26247"/>
    <cellStyle name="Normal 2 28 6 2 4" xfId="26248"/>
    <cellStyle name="Normal 2 28 6 2 4 2" xfId="26249"/>
    <cellStyle name="Normal 2 28 6 2 5" xfId="26250"/>
    <cellStyle name="Normal 2 28 6 3" xfId="26251"/>
    <cellStyle name="Normal 2 28 6 3 2" xfId="26252"/>
    <cellStyle name="Normal 2 28 6 3 2 2" xfId="26253"/>
    <cellStyle name="Normal 2 28 6 3 3" xfId="26254"/>
    <cellStyle name="Normal 2 28 6 4" xfId="26255"/>
    <cellStyle name="Normal 2 28 6 4 2" xfId="26256"/>
    <cellStyle name="Normal 2 28 6 4 2 2" xfId="26257"/>
    <cellStyle name="Normal 2 28 6 4 3" xfId="26258"/>
    <cellStyle name="Normal 2 28 6 5" xfId="26259"/>
    <cellStyle name="Normal 2 28 6 5 2" xfId="26260"/>
    <cellStyle name="Normal 2 28 6 6" xfId="26261"/>
    <cellStyle name="Normal 2 28 7" xfId="26262"/>
    <cellStyle name="Normal 2 28 7 2" xfId="26263"/>
    <cellStyle name="Normal 2 28 7 2 2" xfId="26264"/>
    <cellStyle name="Normal 2 28 7 2 2 2" xfId="26265"/>
    <cellStyle name="Normal 2 28 7 2 3" xfId="26266"/>
    <cellStyle name="Normal 2 28 7 3" xfId="26267"/>
    <cellStyle name="Normal 2 28 7 3 2" xfId="26268"/>
    <cellStyle name="Normal 2 28 7 3 2 2" xfId="26269"/>
    <cellStyle name="Normal 2 28 7 3 3" xfId="26270"/>
    <cellStyle name="Normal 2 28 7 4" xfId="26271"/>
    <cellStyle name="Normal 2 28 7 4 2" xfId="26272"/>
    <cellStyle name="Normal 2 28 7 5" xfId="26273"/>
    <cellStyle name="Normal 2 28 8" xfId="26274"/>
    <cellStyle name="Normal 2 28 8 2" xfId="26275"/>
    <cellStyle name="Normal 2 28 8 2 2" xfId="26276"/>
    <cellStyle name="Normal 2 28 8 3" xfId="26277"/>
    <cellStyle name="Normal 2 28 9" xfId="26278"/>
    <cellStyle name="Normal 2 28 9 2" xfId="26279"/>
    <cellStyle name="Normal 2 28 9 2 2" xfId="26280"/>
    <cellStyle name="Normal 2 28 9 3" xfId="26281"/>
    <cellStyle name="Normal 2 29" xfId="26282"/>
    <cellStyle name="Normal 2 29 10" xfId="26283"/>
    <cellStyle name="Normal 2 29 10 2" xfId="26284"/>
    <cellStyle name="Normal 2 29 11" xfId="26285"/>
    <cellStyle name="Normal 2 29 2" xfId="26286"/>
    <cellStyle name="Normal 2 29 2 10" xfId="26287"/>
    <cellStyle name="Normal 2 29 2 2" xfId="26288"/>
    <cellStyle name="Normal 2 29 2 2 2" xfId="26289"/>
    <cellStyle name="Normal 2 29 2 2 2 2" xfId="26290"/>
    <cellStyle name="Normal 2 29 2 2 2 2 2" xfId="26291"/>
    <cellStyle name="Normal 2 29 2 2 2 2 2 2" xfId="26292"/>
    <cellStyle name="Normal 2 29 2 2 2 2 2 2 2" xfId="26293"/>
    <cellStyle name="Normal 2 29 2 2 2 2 2 2 2 2" xfId="26294"/>
    <cellStyle name="Normal 2 29 2 2 2 2 2 2 3" xfId="26295"/>
    <cellStyle name="Normal 2 29 2 2 2 2 2 3" xfId="26296"/>
    <cellStyle name="Normal 2 29 2 2 2 2 2 3 2" xfId="26297"/>
    <cellStyle name="Normal 2 29 2 2 2 2 2 3 2 2" xfId="26298"/>
    <cellStyle name="Normal 2 29 2 2 2 2 2 3 3" xfId="26299"/>
    <cellStyle name="Normal 2 29 2 2 2 2 2 4" xfId="26300"/>
    <cellStyle name="Normal 2 29 2 2 2 2 2 4 2" xfId="26301"/>
    <cellStyle name="Normal 2 29 2 2 2 2 2 5" xfId="26302"/>
    <cellStyle name="Normal 2 29 2 2 2 2 3" xfId="26303"/>
    <cellStyle name="Normal 2 29 2 2 2 2 3 2" xfId="26304"/>
    <cellStyle name="Normal 2 29 2 2 2 2 3 2 2" xfId="26305"/>
    <cellStyle name="Normal 2 29 2 2 2 2 3 3" xfId="26306"/>
    <cellStyle name="Normal 2 29 2 2 2 2 4" xfId="26307"/>
    <cellStyle name="Normal 2 29 2 2 2 2 4 2" xfId="26308"/>
    <cellStyle name="Normal 2 29 2 2 2 2 4 2 2" xfId="26309"/>
    <cellStyle name="Normal 2 29 2 2 2 2 4 3" xfId="26310"/>
    <cellStyle name="Normal 2 29 2 2 2 2 5" xfId="26311"/>
    <cellStyle name="Normal 2 29 2 2 2 2 5 2" xfId="26312"/>
    <cellStyle name="Normal 2 29 2 2 2 2 6" xfId="26313"/>
    <cellStyle name="Normal 2 29 2 2 2 3" xfId="26314"/>
    <cellStyle name="Normal 2 29 2 2 2 3 2" xfId="26315"/>
    <cellStyle name="Normal 2 29 2 2 2 3 2 2" xfId="26316"/>
    <cellStyle name="Normal 2 29 2 2 2 3 2 2 2" xfId="26317"/>
    <cellStyle name="Normal 2 29 2 2 2 3 2 3" xfId="26318"/>
    <cellStyle name="Normal 2 29 2 2 2 3 3" xfId="26319"/>
    <cellStyle name="Normal 2 29 2 2 2 3 3 2" xfId="26320"/>
    <cellStyle name="Normal 2 29 2 2 2 3 3 2 2" xfId="26321"/>
    <cellStyle name="Normal 2 29 2 2 2 3 3 3" xfId="26322"/>
    <cellStyle name="Normal 2 29 2 2 2 3 4" xfId="26323"/>
    <cellStyle name="Normal 2 29 2 2 2 3 4 2" xfId="26324"/>
    <cellStyle name="Normal 2 29 2 2 2 3 5" xfId="26325"/>
    <cellStyle name="Normal 2 29 2 2 2 4" xfId="26326"/>
    <cellStyle name="Normal 2 29 2 2 2 4 2" xfId="26327"/>
    <cellStyle name="Normal 2 29 2 2 2 4 2 2" xfId="26328"/>
    <cellStyle name="Normal 2 29 2 2 2 4 3" xfId="26329"/>
    <cellStyle name="Normal 2 29 2 2 2 5" xfId="26330"/>
    <cellStyle name="Normal 2 29 2 2 2 5 2" xfId="26331"/>
    <cellStyle name="Normal 2 29 2 2 2 5 2 2" xfId="26332"/>
    <cellStyle name="Normal 2 29 2 2 2 5 3" xfId="26333"/>
    <cellStyle name="Normal 2 29 2 2 2 6" xfId="26334"/>
    <cellStyle name="Normal 2 29 2 2 2 6 2" xfId="26335"/>
    <cellStyle name="Normal 2 29 2 2 2 7" xfId="26336"/>
    <cellStyle name="Normal 2 29 2 2 3" xfId="26337"/>
    <cellStyle name="Normal 2 29 2 2 3 2" xfId="26338"/>
    <cellStyle name="Normal 2 29 2 2 3 2 2" xfId="26339"/>
    <cellStyle name="Normal 2 29 2 2 3 2 2 2" xfId="26340"/>
    <cellStyle name="Normal 2 29 2 2 3 2 2 2 2" xfId="26341"/>
    <cellStyle name="Normal 2 29 2 2 3 2 2 3" xfId="26342"/>
    <cellStyle name="Normal 2 29 2 2 3 2 3" xfId="26343"/>
    <cellStyle name="Normal 2 29 2 2 3 2 3 2" xfId="26344"/>
    <cellStyle name="Normal 2 29 2 2 3 2 3 2 2" xfId="26345"/>
    <cellStyle name="Normal 2 29 2 2 3 2 3 3" xfId="26346"/>
    <cellStyle name="Normal 2 29 2 2 3 2 4" xfId="26347"/>
    <cellStyle name="Normal 2 29 2 2 3 2 4 2" xfId="26348"/>
    <cellStyle name="Normal 2 29 2 2 3 2 5" xfId="26349"/>
    <cellStyle name="Normal 2 29 2 2 3 3" xfId="26350"/>
    <cellStyle name="Normal 2 29 2 2 3 3 2" xfId="26351"/>
    <cellStyle name="Normal 2 29 2 2 3 3 2 2" xfId="26352"/>
    <cellStyle name="Normal 2 29 2 2 3 3 3" xfId="26353"/>
    <cellStyle name="Normal 2 29 2 2 3 4" xfId="26354"/>
    <cellStyle name="Normal 2 29 2 2 3 4 2" xfId="26355"/>
    <cellStyle name="Normal 2 29 2 2 3 4 2 2" xfId="26356"/>
    <cellStyle name="Normal 2 29 2 2 3 4 3" xfId="26357"/>
    <cellStyle name="Normal 2 29 2 2 3 5" xfId="26358"/>
    <cellStyle name="Normal 2 29 2 2 3 5 2" xfId="26359"/>
    <cellStyle name="Normal 2 29 2 2 3 6" xfId="26360"/>
    <cellStyle name="Normal 2 29 2 2 4" xfId="26361"/>
    <cellStyle name="Normal 2 29 2 2 4 2" xfId="26362"/>
    <cellStyle name="Normal 2 29 2 2 4 2 2" xfId="26363"/>
    <cellStyle name="Normal 2 29 2 2 4 2 2 2" xfId="26364"/>
    <cellStyle name="Normal 2 29 2 2 4 2 3" xfId="26365"/>
    <cellStyle name="Normal 2 29 2 2 4 3" xfId="26366"/>
    <cellStyle name="Normal 2 29 2 2 4 3 2" xfId="26367"/>
    <cellStyle name="Normal 2 29 2 2 4 3 2 2" xfId="26368"/>
    <cellStyle name="Normal 2 29 2 2 4 3 3" xfId="26369"/>
    <cellStyle name="Normal 2 29 2 2 4 4" xfId="26370"/>
    <cellStyle name="Normal 2 29 2 2 4 4 2" xfId="26371"/>
    <cellStyle name="Normal 2 29 2 2 4 5" xfId="26372"/>
    <cellStyle name="Normal 2 29 2 2 5" xfId="26373"/>
    <cellStyle name="Normal 2 29 2 2 5 2" xfId="26374"/>
    <cellStyle name="Normal 2 29 2 2 5 2 2" xfId="26375"/>
    <cellStyle name="Normal 2 29 2 2 5 3" xfId="26376"/>
    <cellStyle name="Normal 2 29 2 2 6" xfId="26377"/>
    <cellStyle name="Normal 2 29 2 2 6 2" xfId="26378"/>
    <cellStyle name="Normal 2 29 2 2 6 2 2" xfId="26379"/>
    <cellStyle name="Normal 2 29 2 2 6 3" xfId="26380"/>
    <cellStyle name="Normal 2 29 2 2 7" xfId="26381"/>
    <cellStyle name="Normal 2 29 2 2 7 2" xfId="26382"/>
    <cellStyle name="Normal 2 29 2 2 8" xfId="26383"/>
    <cellStyle name="Normal 2 29 2 3" xfId="26384"/>
    <cellStyle name="Normal 2 29 2 3 2" xfId="26385"/>
    <cellStyle name="Normal 2 29 2 3 2 2" xfId="26386"/>
    <cellStyle name="Normal 2 29 2 3 2 2 2" xfId="26387"/>
    <cellStyle name="Normal 2 29 2 3 2 2 2 2" xfId="26388"/>
    <cellStyle name="Normal 2 29 2 3 2 2 2 2 2" xfId="26389"/>
    <cellStyle name="Normal 2 29 2 3 2 2 2 2 2 2" xfId="26390"/>
    <cellStyle name="Normal 2 29 2 3 2 2 2 2 3" xfId="26391"/>
    <cellStyle name="Normal 2 29 2 3 2 2 2 3" xfId="26392"/>
    <cellStyle name="Normal 2 29 2 3 2 2 2 3 2" xfId="26393"/>
    <cellStyle name="Normal 2 29 2 3 2 2 2 3 2 2" xfId="26394"/>
    <cellStyle name="Normal 2 29 2 3 2 2 2 3 3" xfId="26395"/>
    <cellStyle name="Normal 2 29 2 3 2 2 2 4" xfId="26396"/>
    <cellStyle name="Normal 2 29 2 3 2 2 2 4 2" xfId="26397"/>
    <cellStyle name="Normal 2 29 2 3 2 2 2 5" xfId="26398"/>
    <cellStyle name="Normal 2 29 2 3 2 2 3" xfId="26399"/>
    <cellStyle name="Normal 2 29 2 3 2 2 3 2" xfId="26400"/>
    <cellStyle name="Normal 2 29 2 3 2 2 3 2 2" xfId="26401"/>
    <cellStyle name="Normal 2 29 2 3 2 2 3 3" xfId="26402"/>
    <cellStyle name="Normal 2 29 2 3 2 2 4" xfId="26403"/>
    <cellStyle name="Normal 2 29 2 3 2 2 4 2" xfId="26404"/>
    <cellStyle name="Normal 2 29 2 3 2 2 4 2 2" xfId="26405"/>
    <cellStyle name="Normal 2 29 2 3 2 2 4 3" xfId="26406"/>
    <cellStyle name="Normal 2 29 2 3 2 2 5" xfId="26407"/>
    <cellStyle name="Normal 2 29 2 3 2 2 5 2" xfId="26408"/>
    <cellStyle name="Normal 2 29 2 3 2 2 6" xfId="26409"/>
    <cellStyle name="Normal 2 29 2 3 2 3" xfId="26410"/>
    <cellStyle name="Normal 2 29 2 3 2 3 2" xfId="26411"/>
    <cellStyle name="Normal 2 29 2 3 2 3 2 2" xfId="26412"/>
    <cellStyle name="Normal 2 29 2 3 2 3 2 2 2" xfId="26413"/>
    <cellStyle name="Normal 2 29 2 3 2 3 2 3" xfId="26414"/>
    <cellStyle name="Normal 2 29 2 3 2 3 3" xfId="26415"/>
    <cellStyle name="Normal 2 29 2 3 2 3 3 2" xfId="26416"/>
    <cellStyle name="Normal 2 29 2 3 2 3 3 2 2" xfId="26417"/>
    <cellStyle name="Normal 2 29 2 3 2 3 3 3" xfId="26418"/>
    <cellStyle name="Normal 2 29 2 3 2 3 4" xfId="26419"/>
    <cellStyle name="Normal 2 29 2 3 2 3 4 2" xfId="26420"/>
    <cellStyle name="Normal 2 29 2 3 2 3 5" xfId="26421"/>
    <cellStyle name="Normal 2 29 2 3 2 4" xfId="26422"/>
    <cellStyle name="Normal 2 29 2 3 2 4 2" xfId="26423"/>
    <cellStyle name="Normal 2 29 2 3 2 4 2 2" xfId="26424"/>
    <cellStyle name="Normal 2 29 2 3 2 4 3" xfId="26425"/>
    <cellStyle name="Normal 2 29 2 3 2 5" xfId="26426"/>
    <cellStyle name="Normal 2 29 2 3 2 5 2" xfId="26427"/>
    <cellStyle name="Normal 2 29 2 3 2 5 2 2" xfId="26428"/>
    <cellStyle name="Normal 2 29 2 3 2 5 3" xfId="26429"/>
    <cellStyle name="Normal 2 29 2 3 2 6" xfId="26430"/>
    <cellStyle name="Normal 2 29 2 3 2 6 2" xfId="26431"/>
    <cellStyle name="Normal 2 29 2 3 2 7" xfId="26432"/>
    <cellStyle name="Normal 2 29 2 3 3" xfId="26433"/>
    <cellStyle name="Normal 2 29 2 3 3 2" xfId="26434"/>
    <cellStyle name="Normal 2 29 2 3 3 2 2" xfId="26435"/>
    <cellStyle name="Normal 2 29 2 3 3 2 2 2" xfId="26436"/>
    <cellStyle name="Normal 2 29 2 3 3 2 2 2 2" xfId="26437"/>
    <cellStyle name="Normal 2 29 2 3 3 2 2 3" xfId="26438"/>
    <cellStyle name="Normal 2 29 2 3 3 2 3" xfId="26439"/>
    <cellStyle name="Normal 2 29 2 3 3 2 3 2" xfId="26440"/>
    <cellStyle name="Normal 2 29 2 3 3 2 3 2 2" xfId="26441"/>
    <cellStyle name="Normal 2 29 2 3 3 2 3 3" xfId="26442"/>
    <cellStyle name="Normal 2 29 2 3 3 2 4" xfId="26443"/>
    <cellStyle name="Normal 2 29 2 3 3 2 4 2" xfId="26444"/>
    <cellStyle name="Normal 2 29 2 3 3 2 5" xfId="26445"/>
    <cellStyle name="Normal 2 29 2 3 3 3" xfId="26446"/>
    <cellStyle name="Normal 2 29 2 3 3 3 2" xfId="26447"/>
    <cellStyle name="Normal 2 29 2 3 3 3 2 2" xfId="26448"/>
    <cellStyle name="Normal 2 29 2 3 3 3 3" xfId="26449"/>
    <cellStyle name="Normal 2 29 2 3 3 4" xfId="26450"/>
    <cellStyle name="Normal 2 29 2 3 3 4 2" xfId="26451"/>
    <cellStyle name="Normal 2 29 2 3 3 4 2 2" xfId="26452"/>
    <cellStyle name="Normal 2 29 2 3 3 4 3" xfId="26453"/>
    <cellStyle name="Normal 2 29 2 3 3 5" xfId="26454"/>
    <cellStyle name="Normal 2 29 2 3 3 5 2" xfId="26455"/>
    <cellStyle name="Normal 2 29 2 3 3 6" xfId="26456"/>
    <cellStyle name="Normal 2 29 2 3 4" xfId="26457"/>
    <cellStyle name="Normal 2 29 2 3 4 2" xfId="26458"/>
    <cellStyle name="Normal 2 29 2 3 4 2 2" xfId="26459"/>
    <cellStyle name="Normal 2 29 2 3 4 2 2 2" xfId="26460"/>
    <cellStyle name="Normal 2 29 2 3 4 2 3" xfId="26461"/>
    <cellStyle name="Normal 2 29 2 3 4 3" xfId="26462"/>
    <cellStyle name="Normal 2 29 2 3 4 3 2" xfId="26463"/>
    <cellStyle name="Normal 2 29 2 3 4 3 2 2" xfId="26464"/>
    <cellStyle name="Normal 2 29 2 3 4 3 3" xfId="26465"/>
    <cellStyle name="Normal 2 29 2 3 4 4" xfId="26466"/>
    <cellStyle name="Normal 2 29 2 3 4 4 2" xfId="26467"/>
    <cellStyle name="Normal 2 29 2 3 4 5" xfId="26468"/>
    <cellStyle name="Normal 2 29 2 3 5" xfId="26469"/>
    <cellStyle name="Normal 2 29 2 3 5 2" xfId="26470"/>
    <cellStyle name="Normal 2 29 2 3 5 2 2" xfId="26471"/>
    <cellStyle name="Normal 2 29 2 3 5 3" xfId="26472"/>
    <cellStyle name="Normal 2 29 2 3 6" xfId="26473"/>
    <cellStyle name="Normal 2 29 2 3 6 2" xfId="26474"/>
    <cellStyle name="Normal 2 29 2 3 6 2 2" xfId="26475"/>
    <cellStyle name="Normal 2 29 2 3 6 3" xfId="26476"/>
    <cellStyle name="Normal 2 29 2 3 7" xfId="26477"/>
    <cellStyle name="Normal 2 29 2 3 7 2" xfId="26478"/>
    <cellStyle name="Normal 2 29 2 3 8" xfId="26479"/>
    <cellStyle name="Normal 2 29 2 4" xfId="26480"/>
    <cellStyle name="Normal 2 29 2 4 2" xfId="26481"/>
    <cellStyle name="Normal 2 29 2 4 2 2" xfId="26482"/>
    <cellStyle name="Normal 2 29 2 4 2 2 2" xfId="26483"/>
    <cellStyle name="Normal 2 29 2 4 2 2 2 2" xfId="26484"/>
    <cellStyle name="Normal 2 29 2 4 2 2 2 2 2" xfId="26485"/>
    <cellStyle name="Normal 2 29 2 4 2 2 2 3" xfId="26486"/>
    <cellStyle name="Normal 2 29 2 4 2 2 3" xfId="26487"/>
    <cellStyle name="Normal 2 29 2 4 2 2 3 2" xfId="26488"/>
    <cellStyle name="Normal 2 29 2 4 2 2 3 2 2" xfId="26489"/>
    <cellStyle name="Normal 2 29 2 4 2 2 3 3" xfId="26490"/>
    <cellStyle name="Normal 2 29 2 4 2 2 4" xfId="26491"/>
    <cellStyle name="Normal 2 29 2 4 2 2 4 2" xfId="26492"/>
    <cellStyle name="Normal 2 29 2 4 2 2 5" xfId="26493"/>
    <cellStyle name="Normal 2 29 2 4 2 3" xfId="26494"/>
    <cellStyle name="Normal 2 29 2 4 2 3 2" xfId="26495"/>
    <cellStyle name="Normal 2 29 2 4 2 3 2 2" xfId="26496"/>
    <cellStyle name="Normal 2 29 2 4 2 3 3" xfId="26497"/>
    <cellStyle name="Normal 2 29 2 4 2 4" xfId="26498"/>
    <cellStyle name="Normal 2 29 2 4 2 4 2" xfId="26499"/>
    <cellStyle name="Normal 2 29 2 4 2 4 2 2" xfId="26500"/>
    <cellStyle name="Normal 2 29 2 4 2 4 3" xfId="26501"/>
    <cellStyle name="Normal 2 29 2 4 2 5" xfId="26502"/>
    <cellStyle name="Normal 2 29 2 4 2 5 2" xfId="26503"/>
    <cellStyle name="Normal 2 29 2 4 2 6" xfId="26504"/>
    <cellStyle name="Normal 2 29 2 4 3" xfId="26505"/>
    <cellStyle name="Normal 2 29 2 4 3 2" xfId="26506"/>
    <cellStyle name="Normal 2 29 2 4 3 2 2" xfId="26507"/>
    <cellStyle name="Normal 2 29 2 4 3 2 2 2" xfId="26508"/>
    <cellStyle name="Normal 2 29 2 4 3 2 3" xfId="26509"/>
    <cellStyle name="Normal 2 29 2 4 3 3" xfId="26510"/>
    <cellStyle name="Normal 2 29 2 4 3 3 2" xfId="26511"/>
    <cellStyle name="Normal 2 29 2 4 3 3 2 2" xfId="26512"/>
    <cellStyle name="Normal 2 29 2 4 3 3 3" xfId="26513"/>
    <cellStyle name="Normal 2 29 2 4 3 4" xfId="26514"/>
    <cellStyle name="Normal 2 29 2 4 3 4 2" xfId="26515"/>
    <cellStyle name="Normal 2 29 2 4 3 5" xfId="26516"/>
    <cellStyle name="Normal 2 29 2 4 4" xfId="26517"/>
    <cellStyle name="Normal 2 29 2 4 4 2" xfId="26518"/>
    <cellStyle name="Normal 2 29 2 4 4 2 2" xfId="26519"/>
    <cellStyle name="Normal 2 29 2 4 4 3" xfId="26520"/>
    <cellStyle name="Normal 2 29 2 4 5" xfId="26521"/>
    <cellStyle name="Normal 2 29 2 4 5 2" xfId="26522"/>
    <cellStyle name="Normal 2 29 2 4 5 2 2" xfId="26523"/>
    <cellStyle name="Normal 2 29 2 4 5 3" xfId="26524"/>
    <cellStyle name="Normal 2 29 2 4 6" xfId="26525"/>
    <cellStyle name="Normal 2 29 2 4 6 2" xfId="26526"/>
    <cellStyle name="Normal 2 29 2 4 7" xfId="26527"/>
    <cellStyle name="Normal 2 29 2 5" xfId="26528"/>
    <cellStyle name="Normal 2 29 2 5 2" xfId="26529"/>
    <cellStyle name="Normal 2 29 2 5 2 2" xfId="26530"/>
    <cellStyle name="Normal 2 29 2 5 2 2 2" xfId="26531"/>
    <cellStyle name="Normal 2 29 2 5 2 2 2 2" xfId="26532"/>
    <cellStyle name="Normal 2 29 2 5 2 2 3" xfId="26533"/>
    <cellStyle name="Normal 2 29 2 5 2 3" xfId="26534"/>
    <cellStyle name="Normal 2 29 2 5 2 3 2" xfId="26535"/>
    <cellStyle name="Normal 2 29 2 5 2 3 2 2" xfId="26536"/>
    <cellStyle name="Normal 2 29 2 5 2 3 3" xfId="26537"/>
    <cellStyle name="Normal 2 29 2 5 2 4" xfId="26538"/>
    <cellStyle name="Normal 2 29 2 5 2 4 2" xfId="26539"/>
    <cellStyle name="Normal 2 29 2 5 2 5" xfId="26540"/>
    <cellStyle name="Normal 2 29 2 5 3" xfId="26541"/>
    <cellStyle name="Normal 2 29 2 5 3 2" xfId="26542"/>
    <cellStyle name="Normal 2 29 2 5 3 2 2" xfId="26543"/>
    <cellStyle name="Normal 2 29 2 5 3 3" xfId="26544"/>
    <cellStyle name="Normal 2 29 2 5 4" xfId="26545"/>
    <cellStyle name="Normal 2 29 2 5 4 2" xfId="26546"/>
    <cellStyle name="Normal 2 29 2 5 4 2 2" xfId="26547"/>
    <cellStyle name="Normal 2 29 2 5 4 3" xfId="26548"/>
    <cellStyle name="Normal 2 29 2 5 5" xfId="26549"/>
    <cellStyle name="Normal 2 29 2 5 5 2" xfId="26550"/>
    <cellStyle name="Normal 2 29 2 5 6" xfId="26551"/>
    <cellStyle name="Normal 2 29 2 6" xfId="26552"/>
    <cellStyle name="Normal 2 29 2 6 2" xfId="26553"/>
    <cellStyle name="Normal 2 29 2 6 2 2" xfId="26554"/>
    <cellStyle name="Normal 2 29 2 6 2 2 2" xfId="26555"/>
    <cellStyle name="Normal 2 29 2 6 2 3" xfId="26556"/>
    <cellStyle name="Normal 2 29 2 6 3" xfId="26557"/>
    <cellStyle name="Normal 2 29 2 6 3 2" xfId="26558"/>
    <cellStyle name="Normal 2 29 2 6 3 2 2" xfId="26559"/>
    <cellStyle name="Normal 2 29 2 6 3 3" xfId="26560"/>
    <cellStyle name="Normal 2 29 2 6 4" xfId="26561"/>
    <cellStyle name="Normal 2 29 2 6 4 2" xfId="26562"/>
    <cellStyle name="Normal 2 29 2 6 5" xfId="26563"/>
    <cellStyle name="Normal 2 29 2 7" xfId="26564"/>
    <cellStyle name="Normal 2 29 2 7 2" xfId="26565"/>
    <cellStyle name="Normal 2 29 2 7 2 2" xfId="26566"/>
    <cellStyle name="Normal 2 29 2 7 3" xfId="26567"/>
    <cellStyle name="Normal 2 29 2 8" xfId="26568"/>
    <cellStyle name="Normal 2 29 2 8 2" xfId="26569"/>
    <cellStyle name="Normal 2 29 2 8 2 2" xfId="26570"/>
    <cellStyle name="Normal 2 29 2 8 3" xfId="26571"/>
    <cellStyle name="Normal 2 29 2 9" xfId="26572"/>
    <cellStyle name="Normal 2 29 2 9 2" xfId="26573"/>
    <cellStyle name="Normal 2 29 3" xfId="26574"/>
    <cellStyle name="Normal 2 29 3 2" xfId="26575"/>
    <cellStyle name="Normal 2 29 3 2 2" xfId="26576"/>
    <cellStyle name="Normal 2 29 3 2 2 2" xfId="26577"/>
    <cellStyle name="Normal 2 29 3 2 2 2 2" xfId="26578"/>
    <cellStyle name="Normal 2 29 3 2 2 2 2 2" xfId="26579"/>
    <cellStyle name="Normal 2 29 3 2 2 2 2 2 2" xfId="26580"/>
    <cellStyle name="Normal 2 29 3 2 2 2 2 3" xfId="26581"/>
    <cellStyle name="Normal 2 29 3 2 2 2 3" xfId="26582"/>
    <cellStyle name="Normal 2 29 3 2 2 2 3 2" xfId="26583"/>
    <cellStyle name="Normal 2 29 3 2 2 2 3 2 2" xfId="26584"/>
    <cellStyle name="Normal 2 29 3 2 2 2 3 3" xfId="26585"/>
    <cellStyle name="Normal 2 29 3 2 2 2 4" xfId="26586"/>
    <cellStyle name="Normal 2 29 3 2 2 2 4 2" xfId="26587"/>
    <cellStyle name="Normal 2 29 3 2 2 2 5" xfId="26588"/>
    <cellStyle name="Normal 2 29 3 2 2 3" xfId="26589"/>
    <cellStyle name="Normal 2 29 3 2 2 3 2" xfId="26590"/>
    <cellStyle name="Normal 2 29 3 2 2 3 2 2" xfId="26591"/>
    <cellStyle name="Normal 2 29 3 2 2 3 3" xfId="26592"/>
    <cellStyle name="Normal 2 29 3 2 2 4" xfId="26593"/>
    <cellStyle name="Normal 2 29 3 2 2 4 2" xfId="26594"/>
    <cellStyle name="Normal 2 29 3 2 2 4 2 2" xfId="26595"/>
    <cellStyle name="Normal 2 29 3 2 2 4 3" xfId="26596"/>
    <cellStyle name="Normal 2 29 3 2 2 5" xfId="26597"/>
    <cellStyle name="Normal 2 29 3 2 2 5 2" xfId="26598"/>
    <cellStyle name="Normal 2 29 3 2 2 6" xfId="26599"/>
    <cellStyle name="Normal 2 29 3 2 3" xfId="26600"/>
    <cellStyle name="Normal 2 29 3 2 3 2" xfId="26601"/>
    <cellStyle name="Normal 2 29 3 2 3 2 2" xfId="26602"/>
    <cellStyle name="Normal 2 29 3 2 3 2 2 2" xfId="26603"/>
    <cellStyle name="Normal 2 29 3 2 3 2 3" xfId="26604"/>
    <cellStyle name="Normal 2 29 3 2 3 3" xfId="26605"/>
    <cellStyle name="Normal 2 29 3 2 3 3 2" xfId="26606"/>
    <cellStyle name="Normal 2 29 3 2 3 3 2 2" xfId="26607"/>
    <cellStyle name="Normal 2 29 3 2 3 3 3" xfId="26608"/>
    <cellStyle name="Normal 2 29 3 2 3 4" xfId="26609"/>
    <cellStyle name="Normal 2 29 3 2 3 4 2" xfId="26610"/>
    <cellStyle name="Normal 2 29 3 2 3 5" xfId="26611"/>
    <cellStyle name="Normal 2 29 3 2 4" xfId="26612"/>
    <cellStyle name="Normal 2 29 3 2 4 2" xfId="26613"/>
    <cellStyle name="Normal 2 29 3 2 4 2 2" xfId="26614"/>
    <cellStyle name="Normal 2 29 3 2 4 3" xfId="26615"/>
    <cellStyle name="Normal 2 29 3 2 5" xfId="26616"/>
    <cellStyle name="Normal 2 29 3 2 5 2" xfId="26617"/>
    <cellStyle name="Normal 2 29 3 2 5 2 2" xfId="26618"/>
    <cellStyle name="Normal 2 29 3 2 5 3" xfId="26619"/>
    <cellStyle name="Normal 2 29 3 2 6" xfId="26620"/>
    <cellStyle name="Normal 2 29 3 2 6 2" xfId="26621"/>
    <cellStyle name="Normal 2 29 3 2 7" xfId="26622"/>
    <cellStyle name="Normal 2 29 3 3" xfId="26623"/>
    <cellStyle name="Normal 2 29 3 3 2" xfId="26624"/>
    <cellStyle name="Normal 2 29 3 3 2 2" xfId="26625"/>
    <cellStyle name="Normal 2 29 3 3 2 2 2" xfId="26626"/>
    <cellStyle name="Normal 2 29 3 3 2 2 2 2" xfId="26627"/>
    <cellStyle name="Normal 2 29 3 3 2 2 3" xfId="26628"/>
    <cellStyle name="Normal 2 29 3 3 2 3" xfId="26629"/>
    <cellStyle name="Normal 2 29 3 3 2 3 2" xfId="26630"/>
    <cellStyle name="Normal 2 29 3 3 2 3 2 2" xfId="26631"/>
    <cellStyle name="Normal 2 29 3 3 2 3 3" xfId="26632"/>
    <cellStyle name="Normal 2 29 3 3 2 4" xfId="26633"/>
    <cellStyle name="Normal 2 29 3 3 2 4 2" xfId="26634"/>
    <cellStyle name="Normal 2 29 3 3 2 5" xfId="26635"/>
    <cellStyle name="Normal 2 29 3 3 3" xfId="26636"/>
    <cellStyle name="Normal 2 29 3 3 3 2" xfId="26637"/>
    <cellStyle name="Normal 2 29 3 3 3 2 2" xfId="26638"/>
    <cellStyle name="Normal 2 29 3 3 3 3" xfId="26639"/>
    <cellStyle name="Normal 2 29 3 3 4" xfId="26640"/>
    <cellStyle name="Normal 2 29 3 3 4 2" xfId="26641"/>
    <cellStyle name="Normal 2 29 3 3 4 2 2" xfId="26642"/>
    <cellStyle name="Normal 2 29 3 3 4 3" xfId="26643"/>
    <cellStyle name="Normal 2 29 3 3 5" xfId="26644"/>
    <cellStyle name="Normal 2 29 3 3 5 2" xfId="26645"/>
    <cellStyle name="Normal 2 29 3 3 6" xfId="26646"/>
    <cellStyle name="Normal 2 29 3 4" xfId="26647"/>
    <cellStyle name="Normal 2 29 3 4 2" xfId="26648"/>
    <cellStyle name="Normal 2 29 3 4 2 2" xfId="26649"/>
    <cellStyle name="Normal 2 29 3 4 2 2 2" xfId="26650"/>
    <cellStyle name="Normal 2 29 3 4 2 3" xfId="26651"/>
    <cellStyle name="Normal 2 29 3 4 3" xfId="26652"/>
    <cellStyle name="Normal 2 29 3 4 3 2" xfId="26653"/>
    <cellStyle name="Normal 2 29 3 4 3 2 2" xfId="26654"/>
    <cellStyle name="Normal 2 29 3 4 3 3" xfId="26655"/>
    <cellStyle name="Normal 2 29 3 4 4" xfId="26656"/>
    <cellStyle name="Normal 2 29 3 4 4 2" xfId="26657"/>
    <cellStyle name="Normal 2 29 3 4 5" xfId="26658"/>
    <cellStyle name="Normal 2 29 3 5" xfId="26659"/>
    <cellStyle name="Normal 2 29 3 5 2" xfId="26660"/>
    <cellStyle name="Normal 2 29 3 5 2 2" xfId="26661"/>
    <cellStyle name="Normal 2 29 3 5 3" xfId="26662"/>
    <cellStyle name="Normal 2 29 3 6" xfId="26663"/>
    <cellStyle name="Normal 2 29 3 6 2" xfId="26664"/>
    <cellStyle name="Normal 2 29 3 6 2 2" xfId="26665"/>
    <cellStyle name="Normal 2 29 3 6 3" xfId="26666"/>
    <cellStyle name="Normal 2 29 3 7" xfId="26667"/>
    <cellStyle name="Normal 2 29 3 7 2" xfId="26668"/>
    <cellStyle name="Normal 2 29 3 8" xfId="26669"/>
    <cellStyle name="Normal 2 29 4" xfId="26670"/>
    <cellStyle name="Normal 2 29 4 2" xfId="26671"/>
    <cellStyle name="Normal 2 29 4 2 2" xfId="26672"/>
    <cellStyle name="Normal 2 29 4 2 2 2" xfId="26673"/>
    <cellStyle name="Normal 2 29 4 2 2 2 2" xfId="26674"/>
    <cellStyle name="Normal 2 29 4 2 2 2 2 2" xfId="26675"/>
    <cellStyle name="Normal 2 29 4 2 2 2 2 2 2" xfId="26676"/>
    <cellStyle name="Normal 2 29 4 2 2 2 2 3" xfId="26677"/>
    <cellStyle name="Normal 2 29 4 2 2 2 3" xfId="26678"/>
    <cellStyle name="Normal 2 29 4 2 2 2 3 2" xfId="26679"/>
    <cellStyle name="Normal 2 29 4 2 2 2 3 2 2" xfId="26680"/>
    <cellStyle name="Normal 2 29 4 2 2 2 3 3" xfId="26681"/>
    <cellStyle name="Normal 2 29 4 2 2 2 4" xfId="26682"/>
    <cellStyle name="Normal 2 29 4 2 2 2 4 2" xfId="26683"/>
    <cellStyle name="Normal 2 29 4 2 2 2 5" xfId="26684"/>
    <cellStyle name="Normal 2 29 4 2 2 3" xfId="26685"/>
    <cellStyle name="Normal 2 29 4 2 2 3 2" xfId="26686"/>
    <cellStyle name="Normal 2 29 4 2 2 3 2 2" xfId="26687"/>
    <cellStyle name="Normal 2 29 4 2 2 3 3" xfId="26688"/>
    <cellStyle name="Normal 2 29 4 2 2 4" xfId="26689"/>
    <cellStyle name="Normal 2 29 4 2 2 4 2" xfId="26690"/>
    <cellStyle name="Normal 2 29 4 2 2 4 2 2" xfId="26691"/>
    <cellStyle name="Normal 2 29 4 2 2 4 3" xfId="26692"/>
    <cellStyle name="Normal 2 29 4 2 2 5" xfId="26693"/>
    <cellStyle name="Normal 2 29 4 2 2 5 2" xfId="26694"/>
    <cellStyle name="Normal 2 29 4 2 2 6" xfId="26695"/>
    <cellStyle name="Normal 2 29 4 2 3" xfId="26696"/>
    <cellStyle name="Normal 2 29 4 2 3 2" xfId="26697"/>
    <cellStyle name="Normal 2 29 4 2 3 2 2" xfId="26698"/>
    <cellStyle name="Normal 2 29 4 2 3 2 2 2" xfId="26699"/>
    <cellStyle name="Normal 2 29 4 2 3 2 3" xfId="26700"/>
    <cellStyle name="Normal 2 29 4 2 3 3" xfId="26701"/>
    <cellStyle name="Normal 2 29 4 2 3 3 2" xfId="26702"/>
    <cellStyle name="Normal 2 29 4 2 3 3 2 2" xfId="26703"/>
    <cellStyle name="Normal 2 29 4 2 3 3 3" xfId="26704"/>
    <cellStyle name="Normal 2 29 4 2 3 4" xfId="26705"/>
    <cellStyle name="Normal 2 29 4 2 3 4 2" xfId="26706"/>
    <cellStyle name="Normal 2 29 4 2 3 5" xfId="26707"/>
    <cellStyle name="Normal 2 29 4 2 4" xfId="26708"/>
    <cellStyle name="Normal 2 29 4 2 4 2" xfId="26709"/>
    <cellStyle name="Normal 2 29 4 2 4 2 2" xfId="26710"/>
    <cellStyle name="Normal 2 29 4 2 4 3" xfId="26711"/>
    <cellStyle name="Normal 2 29 4 2 5" xfId="26712"/>
    <cellStyle name="Normal 2 29 4 2 5 2" xfId="26713"/>
    <cellStyle name="Normal 2 29 4 2 5 2 2" xfId="26714"/>
    <cellStyle name="Normal 2 29 4 2 5 3" xfId="26715"/>
    <cellStyle name="Normal 2 29 4 2 6" xfId="26716"/>
    <cellStyle name="Normal 2 29 4 2 6 2" xfId="26717"/>
    <cellStyle name="Normal 2 29 4 2 7" xfId="26718"/>
    <cellStyle name="Normal 2 29 4 3" xfId="26719"/>
    <cellStyle name="Normal 2 29 4 3 2" xfId="26720"/>
    <cellStyle name="Normal 2 29 4 3 2 2" xfId="26721"/>
    <cellStyle name="Normal 2 29 4 3 2 2 2" xfId="26722"/>
    <cellStyle name="Normal 2 29 4 3 2 2 2 2" xfId="26723"/>
    <cellStyle name="Normal 2 29 4 3 2 2 3" xfId="26724"/>
    <cellStyle name="Normal 2 29 4 3 2 3" xfId="26725"/>
    <cellStyle name="Normal 2 29 4 3 2 3 2" xfId="26726"/>
    <cellStyle name="Normal 2 29 4 3 2 3 2 2" xfId="26727"/>
    <cellStyle name="Normal 2 29 4 3 2 3 3" xfId="26728"/>
    <cellStyle name="Normal 2 29 4 3 2 4" xfId="26729"/>
    <cellStyle name="Normal 2 29 4 3 2 4 2" xfId="26730"/>
    <cellStyle name="Normal 2 29 4 3 2 5" xfId="26731"/>
    <cellStyle name="Normal 2 29 4 3 3" xfId="26732"/>
    <cellStyle name="Normal 2 29 4 3 3 2" xfId="26733"/>
    <cellStyle name="Normal 2 29 4 3 3 2 2" xfId="26734"/>
    <cellStyle name="Normal 2 29 4 3 3 3" xfId="26735"/>
    <cellStyle name="Normal 2 29 4 3 4" xfId="26736"/>
    <cellStyle name="Normal 2 29 4 3 4 2" xfId="26737"/>
    <cellStyle name="Normal 2 29 4 3 4 2 2" xfId="26738"/>
    <cellStyle name="Normal 2 29 4 3 4 3" xfId="26739"/>
    <cellStyle name="Normal 2 29 4 3 5" xfId="26740"/>
    <cellStyle name="Normal 2 29 4 3 5 2" xfId="26741"/>
    <cellStyle name="Normal 2 29 4 3 6" xfId="26742"/>
    <cellStyle name="Normal 2 29 4 4" xfId="26743"/>
    <cellStyle name="Normal 2 29 4 4 2" xfId="26744"/>
    <cellStyle name="Normal 2 29 4 4 2 2" xfId="26745"/>
    <cellStyle name="Normal 2 29 4 4 2 2 2" xfId="26746"/>
    <cellStyle name="Normal 2 29 4 4 2 3" xfId="26747"/>
    <cellStyle name="Normal 2 29 4 4 3" xfId="26748"/>
    <cellStyle name="Normal 2 29 4 4 3 2" xfId="26749"/>
    <cellStyle name="Normal 2 29 4 4 3 2 2" xfId="26750"/>
    <cellStyle name="Normal 2 29 4 4 3 3" xfId="26751"/>
    <cellStyle name="Normal 2 29 4 4 4" xfId="26752"/>
    <cellStyle name="Normal 2 29 4 4 4 2" xfId="26753"/>
    <cellStyle name="Normal 2 29 4 4 5" xfId="26754"/>
    <cellStyle name="Normal 2 29 4 5" xfId="26755"/>
    <cellStyle name="Normal 2 29 4 5 2" xfId="26756"/>
    <cellStyle name="Normal 2 29 4 5 2 2" xfId="26757"/>
    <cellStyle name="Normal 2 29 4 5 3" xfId="26758"/>
    <cellStyle name="Normal 2 29 4 6" xfId="26759"/>
    <cellStyle name="Normal 2 29 4 6 2" xfId="26760"/>
    <cellStyle name="Normal 2 29 4 6 2 2" xfId="26761"/>
    <cellStyle name="Normal 2 29 4 6 3" xfId="26762"/>
    <cellStyle name="Normal 2 29 4 7" xfId="26763"/>
    <cellStyle name="Normal 2 29 4 7 2" xfId="26764"/>
    <cellStyle name="Normal 2 29 4 8" xfId="26765"/>
    <cellStyle name="Normal 2 29 5" xfId="26766"/>
    <cellStyle name="Normal 2 29 5 2" xfId="26767"/>
    <cellStyle name="Normal 2 29 5 2 2" xfId="26768"/>
    <cellStyle name="Normal 2 29 5 2 2 2" xfId="26769"/>
    <cellStyle name="Normal 2 29 5 2 2 2 2" xfId="26770"/>
    <cellStyle name="Normal 2 29 5 2 2 2 2 2" xfId="26771"/>
    <cellStyle name="Normal 2 29 5 2 2 2 3" xfId="26772"/>
    <cellStyle name="Normal 2 29 5 2 2 3" xfId="26773"/>
    <cellStyle name="Normal 2 29 5 2 2 3 2" xfId="26774"/>
    <cellStyle name="Normal 2 29 5 2 2 3 2 2" xfId="26775"/>
    <cellStyle name="Normal 2 29 5 2 2 3 3" xfId="26776"/>
    <cellStyle name="Normal 2 29 5 2 2 4" xfId="26777"/>
    <cellStyle name="Normal 2 29 5 2 2 4 2" xfId="26778"/>
    <cellStyle name="Normal 2 29 5 2 2 5" xfId="26779"/>
    <cellStyle name="Normal 2 29 5 2 3" xfId="26780"/>
    <cellStyle name="Normal 2 29 5 2 3 2" xfId="26781"/>
    <cellStyle name="Normal 2 29 5 2 3 2 2" xfId="26782"/>
    <cellStyle name="Normal 2 29 5 2 3 3" xfId="26783"/>
    <cellStyle name="Normal 2 29 5 2 4" xfId="26784"/>
    <cellStyle name="Normal 2 29 5 2 4 2" xfId="26785"/>
    <cellStyle name="Normal 2 29 5 2 4 2 2" xfId="26786"/>
    <cellStyle name="Normal 2 29 5 2 4 3" xfId="26787"/>
    <cellStyle name="Normal 2 29 5 2 5" xfId="26788"/>
    <cellStyle name="Normal 2 29 5 2 5 2" xfId="26789"/>
    <cellStyle name="Normal 2 29 5 2 6" xfId="26790"/>
    <cellStyle name="Normal 2 29 5 3" xfId="26791"/>
    <cellStyle name="Normal 2 29 5 3 2" xfId="26792"/>
    <cellStyle name="Normal 2 29 5 3 2 2" xfId="26793"/>
    <cellStyle name="Normal 2 29 5 3 2 2 2" xfId="26794"/>
    <cellStyle name="Normal 2 29 5 3 2 3" xfId="26795"/>
    <cellStyle name="Normal 2 29 5 3 3" xfId="26796"/>
    <cellStyle name="Normal 2 29 5 3 3 2" xfId="26797"/>
    <cellStyle name="Normal 2 29 5 3 3 2 2" xfId="26798"/>
    <cellStyle name="Normal 2 29 5 3 3 3" xfId="26799"/>
    <cellStyle name="Normal 2 29 5 3 4" xfId="26800"/>
    <cellStyle name="Normal 2 29 5 3 4 2" xfId="26801"/>
    <cellStyle name="Normal 2 29 5 3 5" xfId="26802"/>
    <cellStyle name="Normal 2 29 5 4" xfId="26803"/>
    <cellStyle name="Normal 2 29 5 4 2" xfId="26804"/>
    <cellStyle name="Normal 2 29 5 4 2 2" xfId="26805"/>
    <cellStyle name="Normal 2 29 5 4 3" xfId="26806"/>
    <cellStyle name="Normal 2 29 5 5" xfId="26807"/>
    <cellStyle name="Normal 2 29 5 5 2" xfId="26808"/>
    <cellStyle name="Normal 2 29 5 5 2 2" xfId="26809"/>
    <cellStyle name="Normal 2 29 5 5 3" xfId="26810"/>
    <cellStyle name="Normal 2 29 5 6" xfId="26811"/>
    <cellStyle name="Normal 2 29 5 6 2" xfId="26812"/>
    <cellStyle name="Normal 2 29 5 7" xfId="26813"/>
    <cellStyle name="Normal 2 29 6" xfId="26814"/>
    <cellStyle name="Normal 2 29 6 2" xfId="26815"/>
    <cellStyle name="Normal 2 29 6 2 2" xfId="26816"/>
    <cellStyle name="Normal 2 29 6 2 2 2" xfId="26817"/>
    <cellStyle name="Normal 2 29 6 2 2 2 2" xfId="26818"/>
    <cellStyle name="Normal 2 29 6 2 2 3" xfId="26819"/>
    <cellStyle name="Normal 2 29 6 2 3" xfId="26820"/>
    <cellStyle name="Normal 2 29 6 2 3 2" xfId="26821"/>
    <cellStyle name="Normal 2 29 6 2 3 2 2" xfId="26822"/>
    <cellStyle name="Normal 2 29 6 2 3 3" xfId="26823"/>
    <cellStyle name="Normal 2 29 6 2 4" xfId="26824"/>
    <cellStyle name="Normal 2 29 6 2 4 2" xfId="26825"/>
    <cellStyle name="Normal 2 29 6 2 5" xfId="26826"/>
    <cellStyle name="Normal 2 29 6 3" xfId="26827"/>
    <cellStyle name="Normal 2 29 6 3 2" xfId="26828"/>
    <cellStyle name="Normal 2 29 6 3 2 2" xfId="26829"/>
    <cellStyle name="Normal 2 29 6 3 3" xfId="26830"/>
    <cellStyle name="Normal 2 29 6 4" xfId="26831"/>
    <cellStyle name="Normal 2 29 6 4 2" xfId="26832"/>
    <cellStyle name="Normal 2 29 6 4 2 2" xfId="26833"/>
    <cellStyle name="Normal 2 29 6 4 3" xfId="26834"/>
    <cellStyle name="Normal 2 29 6 5" xfId="26835"/>
    <cellStyle name="Normal 2 29 6 5 2" xfId="26836"/>
    <cellStyle name="Normal 2 29 6 6" xfId="26837"/>
    <cellStyle name="Normal 2 29 7" xfId="26838"/>
    <cellStyle name="Normal 2 29 7 2" xfId="26839"/>
    <cellStyle name="Normal 2 29 7 2 2" xfId="26840"/>
    <cellStyle name="Normal 2 29 7 2 2 2" xfId="26841"/>
    <cellStyle name="Normal 2 29 7 2 3" xfId="26842"/>
    <cellStyle name="Normal 2 29 7 3" xfId="26843"/>
    <cellStyle name="Normal 2 29 7 3 2" xfId="26844"/>
    <cellStyle name="Normal 2 29 7 3 2 2" xfId="26845"/>
    <cellStyle name="Normal 2 29 7 3 3" xfId="26846"/>
    <cellStyle name="Normal 2 29 7 4" xfId="26847"/>
    <cellStyle name="Normal 2 29 7 4 2" xfId="26848"/>
    <cellStyle name="Normal 2 29 7 5" xfId="26849"/>
    <cellStyle name="Normal 2 29 8" xfId="26850"/>
    <cellStyle name="Normal 2 29 8 2" xfId="26851"/>
    <cellStyle name="Normal 2 29 8 2 2" xfId="26852"/>
    <cellStyle name="Normal 2 29 8 3" xfId="26853"/>
    <cellStyle name="Normal 2 29 9" xfId="26854"/>
    <cellStyle name="Normal 2 29 9 2" xfId="26855"/>
    <cellStyle name="Normal 2 29 9 2 2" xfId="26856"/>
    <cellStyle name="Normal 2 29 9 3" xfId="26857"/>
    <cellStyle name="Normal 2 3" xfId="26858"/>
    <cellStyle name="Normal 2 3 10" xfId="26859"/>
    <cellStyle name="Normal 2 3 10 2" xfId="26860"/>
    <cellStyle name="Normal 2 3 10 2 2" xfId="26861"/>
    <cellStyle name="Normal 2 3 10 3" xfId="26862"/>
    <cellStyle name="Normal 2 3 11" xfId="26863"/>
    <cellStyle name="Normal 2 3 11 2" xfId="26864"/>
    <cellStyle name="Normal 2 3 12" xfId="26865"/>
    <cellStyle name="Normal 2 3 2" xfId="26866"/>
    <cellStyle name="Normal 2 3 2 10" xfId="26867"/>
    <cellStyle name="Normal 2 3 2 10 2" xfId="26868"/>
    <cellStyle name="Normal 2 3 2 11" xfId="26869"/>
    <cellStyle name="Normal 2 3 2 2" xfId="26870"/>
    <cellStyle name="Normal 2 3 2 2 10" xfId="26871"/>
    <cellStyle name="Normal 2 3 2 2 2" xfId="26872"/>
    <cellStyle name="Normal 2 3 2 2 2 2" xfId="26873"/>
    <cellStyle name="Normal 2 3 2 2 2 2 2" xfId="26874"/>
    <cellStyle name="Normal 2 3 2 2 2 2 2 2" xfId="26875"/>
    <cellStyle name="Normal 2 3 2 2 2 2 2 2 2" xfId="26876"/>
    <cellStyle name="Normal 2 3 2 2 2 2 2 2 2 2" xfId="26877"/>
    <cellStyle name="Normal 2 3 2 2 2 2 2 2 2 2 2" xfId="26878"/>
    <cellStyle name="Normal 2 3 2 2 2 2 2 2 2 3" xfId="26879"/>
    <cellStyle name="Normal 2 3 2 2 2 2 2 2 3" xfId="26880"/>
    <cellStyle name="Normal 2 3 2 2 2 2 2 2 3 2" xfId="26881"/>
    <cellStyle name="Normal 2 3 2 2 2 2 2 2 3 2 2" xfId="26882"/>
    <cellStyle name="Normal 2 3 2 2 2 2 2 2 3 3" xfId="26883"/>
    <cellStyle name="Normal 2 3 2 2 2 2 2 2 4" xfId="26884"/>
    <cellStyle name="Normal 2 3 2 2 2 2 2 2 4 2" xfId="26885"/>
    <cellStyle name="Normal 2 3 2 2 2 2 2 2 5" xfId="26886"/>
    <cellStyle name="Normal 2 3 2 2 2 2 2 3" xfId="26887"/>
    <cellStyle name="Normal 2 3 2 2 2 2 2 3 2" xfId="26888"/>
    <cellStyle name="Normal 2 3 2 2 2 2 2 3 2 2" xfId="26889"/>
    <cellStyle name="Normal 2 3 2 2 2 2 2 3 3" xfId="26890"/>
    <cellStyle name="Normal 2 3 2 2 2 2 2 4" xfId="26891"/>
    <cellStyle name="Normal 2 3 2 2 2 2 2 4 2" xfId="26892"/>
    <cellStyle name="Normal 2 3 2 2 2 2 2 4 2 2" xfId="26893"/>
    <cellStyle name="Normal 2 3 2 2 2 2 2 4 3" xfId="26894"/>
    <cellStyle name="Normal 2 3 2 2 2 2 2 5" xfId="26895"/>
    <cellStyle name="Normal 2 3 2 2 2 2 2 5 2" xfId="26896"/>
    <cellStyle name="Normal 2 3 2 2 2 2 2 6" xfId="26897"/>
    <cellStyle name="Normal 2 3 2 2 2 2 3" xfId="26898"/>
    <cellStyle name="Normal 2 3 2 2 2 2 3 2" xfId="26899"/>
    <cellStyle name="Normal 2 3 2 2 2 2 3 2 2" xfId="26900"/>
    <cellStyle name="Normal 2 3 2 2 2 2 3 2 2 2" xfId="26901"/>
    <cellStyle name="Normal 2 3 2 2 2 2 3 2 3" xfId="26902"/>
    <cellStyle name="Normal 2 3 2 2 2 2 3 3" xfId="26903"/>
    <cellStyle name="Normal 2 3 2 2 2 2 3 3 2" xfId="26904"/>
    <cellStyle name="Normal 2 3 2 2 2 2 3 3 2 2" xfId="26905"/>
    <cellStyle name="Normal 2 3 2 2 2 2 3 3 3" xfId="26906"/>
    <cellStyle name="Normal 2 3 2 2 2 2 3 4" xfId="26907"/>
    <cellStyle name="Normal 2 3 2 2 2 2 3 4 2" xfId="26908"/>
    <cellStyle name="Normal 2 3 2 2 2 2 3 5" xfId="26909"/>
    <cellStyle name="Normal 2 3 2 2 2 2 4" xfId="26910"/>
    <cellStyle name="Normal 2 3 2 2 2 2 4 2" xfId="26911"/>
    <cellStyle name="Normal 2 3 2 2 2 2 4 2 2" xfId="26912"/>
    <cellStyle name="Normal 2 3 2 2 2 2 4 3" xfId="26913"/>
    <cellStyle name="Normal 2 3 2 2 2 2 5" xfId="26914"/>
    <cellStyle name="Normal 2 3 2 2 2 2 5 2" xfId="26915"/>
    <cellStyle name="Normal 2 3 2 2 2 2 5 2 2" xfId="26916"/>
    <cellStyle name="Normal 2 3 2 2 2 2 5 3" xfId="26917"/>
    <cellStyle name="Normal 2 3 2 2 2 2 6" xfId="26918"/>
    <cellStyle name="Normal 2 3 2 2 2 2 6 2" xfId="26919"/>
    <cellStyle name="Normal 2 3 2 2 2 2 7" xfId="26920"/>
    <cellStyle name="Normal 2 3 2 2 2 3" xfId="26921"/>
    <cellStyle name="Normal 2 3 2 2 2 3 2" xfId="26922"/>
    <cellStyle name="Normal 2 3 2 2 2 3 2 2" xfId="26923"/>
    <cellStyle name="Normal 2 3 2 2 2 3 2 2 2" xfId="26924"/>
    <cellStyle name="Normal 2 3 2 2 2 3 2 2 2 2" xfId="26925"/>
    <cellStyle name="Normal 2 3 2 2 2 3 2 2 3" xfId="26926"/>
    <cellStyle name="Normal 2 3 2 2 2 3 2 3" xfId="26927"/>
    <cellStyle name="Normal 2 3 2 2 2 3 2 3 2" xfId="26928"/>
    <cellStyle name="Normal 2 3 2 2 2 3 2 3 2 2" xfId="26929"/>
    <cellStyle name="Normal 2 3 2 2 2 3 2 3 3" xfId="26930"/>
    <cellStyle name="Normal 2 3 2 2 2 3 2 4" xfId="26931"/>
    <cellStyle name="Normal 2 3 2 2 2 3 2 4 2" xfId="26932"/>
    <cellStyle name="Normal 2 3 2 2 2 3 2 5" xfId="26933"/>
    <cellStyle name="Normal 2 3 2 2 2 3 3" xfId="26934"/>
    <cellStyle name="Normal 2 3 2 2 2 3 3 2" xfId="26935"/>
    <cellStyle name="Normal 2 3 2 2 2 3 3 2 2" xfId="26936"/>
    <cellStyle name="Normal 2 3 2 2 2 3 3 3" xfId="26937"/>
    <cellStyle name="Normal 2 3 2 2 2 3 4" xfId="26938"/>
    <cellStyle name="Normal 2 3 2 2 2 3 4 2" xfId="26939"/>
    <cellStyle name="Normal 2 3 2 2 2 3 4 2 2" xfId="26940"/>
    <cellStyle name="Normal 2 3 2 2 2 3 4 3" xfId="26941"/>
    <cellStyle name="Normal 2 3 2 2 2 3 5" xfId="26942"/>
    <cellStyle name="Normal 2 3 2 2 2 3 5 2" xfId="26943"/>
    <cellStyle name="Normal 2 3 2 2 2 3 6" xfId="26944"/>
    <cellStyle name="Normal 2 3 2 2 2 4" xfId="26945"/>
    <cellStyle name="Normal 2 3 2 2 2 4 2" xfId="26946"/>
    <cellStyle name="Normal 2 3 2 2 2 4 2 2" xfId="26947"/>
    <cellStyle name="Normal 2 3 2 2 2 4 2 2 2" xfId="26948"/>
    <cellStyle name="Normal 2 3 2 2 2 4 2 3" xfId="26949"/>
    <cellStyle name="Normal 2 3 2 2 2 4 3" xfId="26950"/>
    <cellStyle name="Normal 2 3 2 2 2 4 3 2" xfId="26951"/>
    <cellStyle name="Normal 2 3 2 2 2 4 3 2 2" xfId="26952"/>
    <cellStyle name="Normal 2 3 2 2 2 4 3 3" xfId="26953"/>
    <cellStyle name="Normal 2 3 2 2 2 4 4" xfId="26954"/>
    <cellStyle name="Normal 2 3 2 2 2 4 4 2" xfId="26955"/>
    <cellStyle name="Normal 2 3 2 2 2 4 5" xfId="26956"/>
    <cellStyle name="Normal 2 3 2 2 2 5" xfId="26957"/>
    <cellStyle name="Normal 2 3 2 2 2 5 2" xfId="26958"/>
    <cellStyle name="Normal 2 3 2 2 2 5 2 2" xfId="26959"/>
    <cellStyle name="Normal 2 3 2 2 2 5 3" xfId="26960"/>
    <cellStyle name="Normal 2 3 2 2 2 6" xfId="26961"/>
    <cellStyle name="Normal 2 3 2 2 2 6 2" xfId="26962"/>
    <cellStyle name="Normal 2 3 2 2 2 6 2 2" xfId="26963"/>
    <cellStyle name="Normal 2 3 2 2 2 6 3" xfId="26964"/>
    <cellStyle name="Normal 2 3 2 2 2 7" xfId="26965"/>
    <cellStyle name="Normal 2 3 2 2 2 7 2" xfId="26966"/>
    <cellStyle name="Normal 2 3 2 2 2 8" xfId="26967"/>
    <cellStyle name="Normal 2 3 2 2 3" xfId="26968"/>
    <cellStyle name="Normal 2 3 2 2 3 2" xfId="26969"/>
    <cellStyle name="Normal 2 3 2 2 3 2 2" xfId="26970"/>
    <cellStyle name="Normal 2 3 2 2 3 2 2 2" xfId="26971"/>
    <cellStyle name="Normal 2 3 2 2 3 2 2 2 2" xfId="26972"/>
    <cellStyle name="Normal 2 3 2 2 3 2 2 2 2 2" xfId="26973"/>
    <cellStyle name="Normal 2 3 2 2 3 2 2 2 2 2 2" xfId="26974"/>
    <cellStyle name="Normal 2 3 2 2 3 2 2 2 2 3" xfId="26975"/>
    <cellStyle name="Normal 2 3 2 2 3 2 2 2 3" xfId="26976"/>
    <cellStyle name="Normal 2 3 2 2 3 2 2 2 3 2" xfId="26977"/>
    <cellStyle name="Normal 2 3 2 2 3 2 2 2 3 2 2" xfId="26978"/>
    <cellStyle name="Normal 2 3 2 2 3 2 2 2 3 3" xfId="26979"/>
    <cellStyle name="Normal 2 3 2 2 3 2 2 2 4" xfId="26980"/>
    <cellStyle name="Normal 2 3 2 2 3 2 2 2 4 2" xfId="26981"/>
    <cellStyle name="Normal 2 3 2 2 3 2 2 2 5" xfId="26982"/>
    <cellStyle name="Normal 2 3 2 2 3 2 2 3" xfId="26983"/>
    <cellStyle name="Normal 2 3 2 2 3 2 2 3 2" xfId="26984"/>
    <cellStyle name="Normal 2 3 2 2 3 2 2 3 2 2" xfId="26985"/>
    <cellStyle name="Normal 2 3 2 2 3 2 2 3 3" xfId="26986"/>
    <cellStyle name="Normal 2 3 2 2 3 2 2 4" xfId="26987"/>
    <cellStyle name="Normal 2 3 2 2 3 2 2 4 2" xfId="26988"/>
    <cellStyle name="Normal 2 3 2 2 3 2 2 4 2 2" xfId="26989"/>
    <cellStyle name="Normal 2 3 2 2 3 2 2 4 3" xfId="26990"/>
    <cellStyle name="Normal 2 3 2 2 3 2 2 5" xfId="26991"/>
    <cellStyle name="Normal 2 3 2 2 3 2 2 5 2" xfId="26992"/>
    <cellStyle name="Normal 2 3 2 2 3 2 2 6" xfId="26993"/>
    <cellStyle name="Normal 2 3 2 2 3 2 3" xfId="26994"/>
    <cellStyle name="Normal 2 3 2 2 3 2 3 2" xfId="26995"/>
    <cellStyle name="Normal 2 3 2 2 3 2 3 2 2" xfId="26996"/>
    <cellStyle name="Normal 2 3 2 2 3 2 3 2 2 2" xfId="26997"/>
    <cellStyle name="Normal 2 3 2 2 3 2 3 2 3" xfId="26998"/>
    <cellStyle name="Normal 2 3 2 2 3 2 3 3" xfId="26999"/>
    <cellStyle name="Normal 2 3 2 2 3 2 3 3 2" xfId="27000"/>
    <cellStyle name="Normal 2 3 2 2 3 2 3 3 2 2" xfId="27001"/>
    <cellStyle name="Normal 2 3 2 2 3 2 3 3 3" xfId="27002"/>
    <cellStyle name="Normal 2 3 2 2 3 2 3 4" xfId="27003"/>
    <cellStyle name="Normal 2 3 2 2 3 2 3 4 2" xfId="27004"/>
    <cellStyle name="Normal 2 3 2 2 3 2 3 5" xfId="27005"/>
    <cellStyle name="Normal 2 3 2 2 3 2 4" xfId="27006"/>
    <cellStyle name="Normal 2 3 2 2 3 2 4 2" xfId="27007"/>
    <cellStyle name="Normal 2 3 2 2 3 2 4 2 2" xfId="27008"/>
    <cellStyle name="Normal 2 3 2 2 3 2 4 3" xfId="27009"/>
    <cellStyle name="Normal 2 3 2 2 3 2 5" xfId="27010"/>
    <cellStyle name="Normal 2 3 2 2 3 2 5 2" xfId="27011"/>
    <cellStyle name="Normal 2 3 2 2 3 2 5 2 2" xfId="27012"/>
    <cellStyle name="Normal 2 3 2 2 3 2 5 3" xfId="27013"/>
    <cellStyle name="Normal 2 3 2 2 3 2 6" xfId="27014"/>
    <cellStyle name="Normal 2 3 2 2 3 2 6 2" xfId="27015"/>
    <cellStyle name="Normal 2 3 2 2 3 2 7" xfId="27016"/>
    <cellStyle name="Normal 2 3 2 2 3 3" xfId="27017"/>
    <cellStyle name="Normal 2 3 2 2 3 3 2" xfId="27018"/>
    <cellStyle name="Normal 2 3 2 2 3 3 2 2" xfId="27019"/>
    <cellStyle name="Normal 2 3 2 2 3 3 2 2 2" xfId="27020"/>
    <cellStyle name="Normal 2 3 2 2 3 3 2 2 2 2" xfId="27021"/>
    <cellStyle name="Normal 2 3 2 2 3 3 2 2 3" xfId="27022"/>
    <cellStyle name="Normal 2 3 2 2 3 3 2 3" xfId="27023"/>
    <cellStyle name="Normal 2 3 2 2 3 3 2 3 2" xfId="27024"/>
    <cellStyle name="Normal 2 3 2 2 3 3 2 3 2 2" xfId="27025"/>
    <cellStyle name="Normal 2 3 2 2 3 3 2 3 3" xfId="27026"/>
    <cellStyle name="Normal 2 3 2 2 3 3 2 4" xfId="27027"/>
    <cellStyle name="Normal 2 3 2 2 3 3 2 4 2" xfId="27028"/>
    <cellStyle name="Normal 2 3 2 2 3 3 2 5" xfId="27029"/>
    <cellStyle name="Normal 2 3 2 2 3 3 3" xfId="27030"/>
    <cellStyle name="Normal 2 3 2 2 3 3 3 2" xfId="27031"/>
    <cellStyle name="Normal 2 3 2 2 3 3 3 2 2" xfId="27032"/>
    <cellStyle name="Normal 2 3 2 2 3 3 3 3" xfId="27033"/>
    <cellStyle name="Normal 2 3 2 2 3 3 4" xfId="27034"/>
    <cellStyle name="Normal 2 3 2 2 3 3 4 2" xfId="27035"/>
    <cellStyle name="Normal 2 3 2 2 3 3 4 2 2" xfId="27036"/>
    <cellStyle name="Normal 2 3 2 2 3 3 4 3" xfId="27037"/>
    <cellStyle name="Normal 2 3 2 2 3 3 5" xfId="27038"/>
    <cellStyle name="Normal 2 3 2 2 3 3 5 2" xfId="27039"/>
    <cellStyle name="Normal 2 3 2 2 3 3 6" xfId="27040"/>
    <cellStyle name="Normal 2 3 2 2 3 4" xfId="27041"/>
    <cellStyle name="Normal 2 3 2 2 3 4 2" xfId="27042"/>
    <cellStyle name="Normal 2 3 2 2 3 4 2 2" xfId="27043"/>
    <cellStyle name="Normal 2 3 2 2 3 4 2 2 2" xfId="27044"/>
    <cellStyle name="Normal 2 3 2 2 3 4 2 3" xfId="27045"/>
    <cellStyle name="Normal 2 3 2 2 3 4 3" xfId="27046"/>
    <cellStyle name="Normal 2 3 2 2 3 4 3 2" xfId="27047"/>
    <cellStyle name="Normal 2 3 2 2 3 4 3 2 2" xfId="27048"/>
    <cellStyle name="Normal 2 3 2 2 3 4 3 3" xfId="27049"/>
    <cellStyle name="Normal 2 3 2 2 3 4 4" xfId="27050"/>
    <cellStyle name="Normal 2 3 2 2 3 4 4 2" xfId="27051"/>
    <cellStyle name="Normal 2 3 2 2 3 4 5" xfId="27052"/>
    <cellStyle name="Normal 2 3 2 2 3 5" xfId="27053"/>
    <cellStyle name="Normal 2 3 2 2 3 5 2" xfId="27054"/>
    <cellStyle name="Normal 2 3 2 2 3 5 2 2" xfId="27055"/>
    <cellStyle name="Normal 2 3 2 2 3 5 3" xfId="27056"/>
    <cellStyle name="Normal 2 3 2 2 3 6" xfId="27057"/>
    <cellStyle name="Normal 2 3 2 2 3 6 2" xfId="27058"/>
    <cellStyle name="Normal 2 3 2 2 3 6 2 2" xfId="27059"/>
    <cellStyle name="Normal 2 3 2 2 3 6 3" xfId="27060"/>
    <cellStyle name="Normal 2 3 2 2 3 7" xfId="27061"/>
    <cellStyle name="Normal 2 3 2 2 3 7 2" xfId="27062"/>
    <cellStyle name="Normal 2 3 2 2 3 8" xfId="27063"/>
    <cellStyle name="Normal 2 3 2 2 4" xfId="27064"/>
    <cellStyle name="Normal 2 3 2 2 4 2" xfId="27065"/>
    <cellStyle name="Normal 2 3 2 2 4 2 2" xfId="27066"/>
    <cellStyle name="Normal 2 3 2 2 4 2 2 2" xfId="27067"/>
    <cellStyle name="Normal 2 3 2 2 4 2 2 2 2" xfId="27068"/>
    <cellStyle name="Normal 2 3 2 2 4 2 2 2 2 2" xfId="27069"/>
    <cellStyle name="Normal 2 3 2 2 4 2 2 2 3" xfId="27070"/>
    <cellStyle name="Normal 2 3 2 2 4 2 2 3" xfId="27071"/>
    <cellStyle name="Normal 2 3 2 2 4 2 2 3 2" xfId="27072"/>
    <cellStyle name="Normal 2 3 2 2 4 2 2 3 2 2" xfId="27073"/>
    <cellStyle name="Normal 2 3 2 2 4 2 2 3 3" xfId="27074"/>
    <cellStyle name="Normal 2 3 2 2 4 2 2 4" xfId="27075"/>
    <cellStyle name="Normal 2 3 2 2 4 2 2 4 2" xfId="27076"/>
    <cellStyle name="Normal 2 3 2 2 4 2 2 5" xfId="27077"/>
    <cellStyle name="Normal 2 3 2 2 4 2 3" xfId="27078"/>
    <cellStyle name="Normal 2 3 2 2 4 2 3 2" xfId="27079"/>
    <cellStyle name="Normal 2 3 2 2 4 2 3 2 2" xfId="27080"/>
    <cellStyle name="Normal 2 3 2 2 4 2 3 3" xfId="27081"/>
    <cellStyle name="Normal 2 3 2 2 4 2 4" xfId="27082"/>
    <cellStyle name="Normal 2 3 2 2 4 2 4 2" xfId="27083"/>
    <cellStyle name="Normal 2 3 2 2 4 2 4 2 2" xfId="27084"/>
    <cellStyle name="Normal 2 3 2 2 4 2 4 3" xfId="27085"/>
    <cellStyle name="Normal 2 3 2 2 4 2 5" xfId="27086"/>
    <cellStyle name="Normal 2 3 2 2 4 2 5 2" xfId="27087"/>
    <cellStyle name="Normal 2 3 2 2 4 2 6" xfId="27088"/>
    <cellStyle name="Normal 2 3 2 2 4 3" xfId="27089"/>
    <cellStyle name="Normal 2 3 2 2 4 3 2" xfId="27090"/>
    <cellStyle name="Normal 2 3 2 2 4 3 2 2" xfId="27091"/>
    <cellStyle name="Normal 2 3 2 2 4 3 2 2 2" xfId="27092"/>
    <cellStyle name="Normal 2 3 2 2 4 3 2 3" xfId="27093"/>
    <cellStyle name="Normal 2 3 2 2 4 3 3" xfId="27094"/>
    <cellStyle name="Normal 2 3 2 2 4 3 3 2" xfId="27095"/>
    <cellStyle name="Normal 2 3 2 2 4 3 3 2 2" xfId="27096"/>
    <cellStyle name="Normal 2 3 2 2 4 3 3 3" xfId="27097"/>
    <cellStyle name="Normal 2 3 2 2 4 3 4" xfId="27098"/>
    <cellStyle name="Normal 2 3 2 2 4 3 4 2" xfId="27099"/>
    <cellStyle name="Normal 2 3 2 2 4 3 5" xfId="27100"/>
    <cellStyle name="Normal 2 3 2 2 4 4" xfId="27101"/>
    <cellStyle name="Normal 2 3 2 2 4 4 2" xfId="27102"/>
    <cellStyle name="Normal 2 3 2 2 4 4 2 2" xfId="27103"/>
    <cellStyle name="Normal 2 3 2 2 4 4 3" xfId="27104"/>
    <cellStyle name="Normal 2 3 2 2 4 5" xfId="27105"/>
    <cellStyle name="Normal 2 3 2 2 4 5 2" xfId="27106"/>
    <cellStyle name="Normal 2 3 2 2 4 5 2 2" xfId="27107"/>
    <cellStyle name="Normal 2 3 2 2 4 5 3" xfId="27108"/>
    <cellStyle name="Normal 2 3 2 2 4 6" xfId="27109"/>
    <cellStyle name="Normal 2 3 2 2 4 6 2" xfId="27110"/>
    <cellStyle name="Normal 2 3 2 2 4 7" xfId="27111"/>
    <cellStyle name="Normal 2 3 2 2 5" xfId="27112"/>
    <cellStyle name="Normal 2 3 2 2 5 2" xfId="27113"/>
    <cellStyle name="Normal 2 3 2 2 5 2 2" xfId="27114"/>
    <cellStyle name="Normal 2 3 2 2 5 2 2 2" xfId="27115"/>
    <cellStyle name="Normal 2 3 2 2 5 2 2 2 2" xfId="27116"/>
    <cellStyle name="Normal 2 3 2 2 5 2 2 3" xfId="27117"/>
    <cellStyle name="Normal 2 3 2 2 5 2 3" xfId="27118"/>
    <cellStyle name="Normal 2 3 2 2 5 2 3 2" xfId="27119"/>
    <cellStyle name="Normal 2 3 2 2 5 2 3 2 2" xfId="27120"/>
    <cellStyle name="Normal 2 3 2 2 5 2 3 3" xfId="27121"/>
    <cellStyle name="Normal 2 3 2 2 5 2 4" xfId="27122"/>
    <cellStyle name="Normal 2 3 2 2 5 2 4 2" xfId="27123"/>
    <cellStyle name="Normal 2 3 2 2 5 2 5" xfId="27124"/>
    <cellStyle name="Normal 2 3 2 2 5 3" xfId="27125"/>
    <cellStyle name="Normal 2 3 2 2 5 3 2" xfId="27126"/>
    <cellStyle name="Normal 2 3 2 2 5 3 2 2" xfId="27127"/>
    <cellStyle name="Normal 2 3 2 2 5 3 3" xfId="27128"/>
    <cellStyle name="Normal 2 3 2 2 5 4" xfId="27129"/>
    <cellStyle name="Normal 2 3 2 2 5 4 2" xfId="27130"/>
    <cellStyle name="Normal 2 3 2 2 5 4 2 2" xfId="27131"/>
    <cellStyle name="Normal 2 3 2 2 5 4 3" xfId="27132"/>
    <cellStyle name="Normal 2 3 2 2 5 5" xfId="27133"/>
    <cellStyle name="Normal 2 3 2 2 5 5 2" xfId="27134"/>
    <cellStyle name="Normal 2 3 2 2 5 6" xfId="27135"/>
    <cellStyle name="Normal 2 3 2 2 6" xfId="27136"/>
    <cellStyle name="Normal 2 3 2 2 6 2" xfId="27137"/>
    <cellStyle name="Normal 2 3 2 2 6 2 2" xfId="27138"/>
    <cellStyle name="Normal 2 3 2 2 6 2 2 2" xfId="27139"/>
    <cellStyle name="Normal 2 3 2 2 6 2 3" xfId="27140"/>
    <cellStyle name="Normal 2 3 2 2 6 3" xfId="27141"/>
    <cellStyle name="Normal 2 3 2 2 6 3 2" xfId="27142"/>
    <cellStyle name="Normal 2 3 2 2 6 3 2 2" xfId="27143"/>
    <cellStyle name="Normal 2 3 2 2 6 3 3" xfId="27144"/>
    <cellStyle name="Normal 2 3 2 2 6 4" xfId="27145"/>
    <cellStyle name="Normal 2 3 2 2 6 4 2" xfId="27146"/>
    <cellStyle name="Normal 2 3 2 2 6 5" xfId="27147"/>
    <cellStyle name="Normal 2 3 2 2 7" xfId="27148"/>
    <cellStyle name="Normal 2 3 2 2 7 2" xfId="27149"/>
    <cellStyle name="Normal 2 3 2 2 7 2 2" xfId="27150"/>
    <cellStyle name="Normal 2 3 2 2 7 3" xfId="27151"/>
    <cellStyle name="Normal 2 3 2 2 8" xfId="27152"/>
    <cellStyle name="Normal 2 3 2 2 8 2" xfId="27153"/>
    <cellStyle name="Normal 2 3 2 2 8 2 2" xfId="27154"/>
    <cellStyle name="Normal 2 3 2 2 8 3" xfId="27155"/>
    <cellStyle name="Normal 2 3 2 2 9" xfId="27156"/>
    <cellStyle name="Normal 2 3 2 2 9 2" xfId="27157"/>
    <cellStyle name="Normal 2 3 2 3" xfId="27158"/>
    <cellStyle name="Normal 2 3 2 3 2" xfId="27159"/>
    <cellStyle name="Normal 2 3 2 3 2 2" xfId="27160"/>
    <cellStyle name="Normal 2 3 2 3 2 2 2" xfId="27161"/>
    <cellStyle name="Normal 2 3 2 3 2 2 2 2" xfId="27162"/>
    <cellStyle name="Normal 2 3 2 3 2 2 2 2 2" xfId="27163"/>
    <cellStyle name="Normal 2 3 2 3 2 2 2 2 2 2" xfId="27164"/>
    <cellStyle name="Normal 2 3 2 3 2 2 2 2 3" xfId="27165"/>
    <cellStyle name="Normal 2 3 2 3 2 2 2 3" xfId="27166"/>
    <cellStyle name="Normal 2 3 2 3 2 2 2 3 2" xfId="27167"/>
    <cellStyle name="Normal 2 3 2 3 2 2 2 3 2 2" xfId="27168"/>
    <cellStyle name="Normal 2 3 2 3 2 2 2 3 3" xfId="27169"/>
    <cellStyle name="Normal 2 3 2 3 2 2 2 4" xfId="27170"/>
    <cellStyle name="Normal 2 3 2 3 2 2 2 4 2" xfId="27171"/>
    <cellStyle name="Normal 2 3 2 3 2 2 2 5" xfId="27172"/>
    <cellStyle name="Normal 2 3 2 3 2 2 3" xfId="27173"/>
    <cellStyle name="Normal 2 3 2 3 2 2 3 2" xfId="27174"/>
    <cellStyle name="Normal 2 3 2 3 2 2 3 2 2" xfId="27175"/>
    <cellStyle name="Normal 2 3 2 3 2 2 3 3" xfId="27176"/>
    <cellStyle name="Normal 2 3 2 3 2 2 4" xfId="27177"/>
    <cellStyle name="Normal 2 3 2 3 2 2 4 2" xfId="27178"/>
    <cellStyle name="Normal 2 3 2 3 2 2 4 2 2" xfId="27179"/>
    <cellStyle name="Normal 2 3 2 3 2 2 4 3" xfId="27180"/>
    <cellStyle name="Normal 2 3 2 3 2 2 5" xfId="27181"/>
    <cellStyle name="Normal 2 3 2 3 2 2 5 2" xfId="27182"/>
    <cellStyle name="Normal 2 3 2 3 2 2 6" xfId="27183"/>
    <cellStyle name="Normal 2 3 2 3 2 3" xfId="27184"/>
    <cellStyle name="Normal 2 3 2 3 2 3 2" xfId="27185"/>
    <cellStyle name="Normal 2 3 2 3 2 3 2 2" xfId="27186"/>
    <cellStyle name="Normal 2 3 2 3 2 3 2 2 2" xfId="27187"/>
    <cellStyle name="Normal 2 3 2 3 2 3 2 3" xfId="27188"/>
    <cellStyle name="Normal 2 3 2 3 2 3 3" xfId="27189"/>
    <cellStyle name="Normal 2 3 2 3 2 3 3 2" xfId="27190"/>
    <cellStyle name="Normal 2 3 2 3 2 3 3 2 2" xfId="27191"/>
    <cellStyle name="Normal 2 3 2 3 2 3 3 3" xfId="27192"/>
    <cellStyle name="Normal 2 3 2 3 2 3 4" xfId="27193"/>
    <cellStyle name="Normal 2 3 2 3 2 3 4 2" xfId="27194"/>
    <cellStyle name="Normal 2 3 2 3 2 3 5" xfId="27195"/>
    <cellStyle name="Normal 2 3 2 3 2 4" xfId="27196"/>
    <cellStyle name="Normal 2 3 2 3 2 4 2" xfId="27197"/>
    <cellStyle name="Normal 2 3 2 3 2 4 2 2" xfId="27198"/>
    <cellStyle name="Normal 2 3 2 3 2 4 3" xfId="27199"/>
    <cellStyle name="Normal 2 3 2 3 2 5" xfId="27200"/>
    <cellStyle name="Normal 2 3 2 3 2 5 2" xfId="27201"/>
    <cellStyle name="Normal 2 3 2 3 2 5 2 2" xfId="27202"/>
    <cellStyle name="Normal 2 3 2 3 2 5 3" xfId="27203"/>
    <cellStyle name="Normal 2 3 2 3 2 6" xfId="27204"/>
    <cellStyle name="Normal 2 3 2 3 2 6 2" xfId="27205"/>
    <cellStyle name="Normal 2 3 2 3 2 7" xfId="27206"/>
    <cellStyle name="Normal 2 3 2 3 3" xfId="27207"/>
    <cellStyle name="Normal 2 3 2 3 3 2" xfId="27208"/>
    <cellStyle name="Normal 2 3 2 3 3 2 2" xfId="27209"/>
    <cellStyle name="Normal 2 3 2 3 3 2 2 2" xfId="27210"/>
    <cellStyle name="Normal 2 3 2 3 3 2 2 2 2" xfId="27211"/>
    <cellStyle name="Normal 2 3 2 3 3 2 2 3" xfId="27212"/>
    <cellStyle name="Normal 2 3 2 3 3 2 3" xfId="27213"/>
    <cellStyle name="Normal 2 3 2 3 3 2 3 2" xfId="27214"/>
    <cellStyle name="Normal 2 3 2 3 3 2 3 2 2" xfId="27215"/>
    <cellStyle name="Normal 2 3 2 3 3 2 3 3" xfId="27216"/>
    <cellStyle name="Normal 2 3 2 3 3 2 4" xfId="27217"/>
    <cellStyle name="Normal 2 3 2 3 3 2 4 2" xfId="27218"/>
    <cellStyle name="Normal 2 3 2 3 3 2 5" xfId="27219"/>
    <cellStyle name="Normal 2 3 2 3 3 3" xfId="27220"/>
    <cellStyle name="Normal 2 3 2 3 3 3 2" xfId="27221"/>
    <cellStyle name="Normal 2 3 2 3 3 3 2 2" xfId="27222"/>
    <cellStyle name="Normal 2 3 2 3 3 3 3" xfId="27223"/>
    <cellStyle name="Normal 2 3 2 3 3 4" xfId="27224"/>
    <cellStyle name="Normal 2 3 2 3 3 4 2" xfId="27225"/>
    <cellStyle name="Normal 2 3 2 3 3 4 2 2" xfId="27226"/>
    <cellStyle name="Normal 2 3 2 3 3 4 3" xfId="27227"/>
    <cellStyle name="Normal 2 3 2 3 3 5" xfId="27228"/>
    <cellStyle name="Normal 2 3 2 3 3 5 2" xfId="27229"/>
    <cellStyle name="Normal 2 3 2 3 3 6" xfId="27230"/>
    <cellStyle name="Normal 2 3 2 3 4" xfId="27231"/>
    <cellStyle name="Normal 2 3 2 3 4 2" xfId="27232"/>
    <cellStyle name="Normal 2 3 2 3 4 2 2" xfId="27233"/>
    <cellStyle name="Normal 2 3 2 3 4 2 2 2" xfId="27234"/>
    <cellStyle name="Normal 2 3 2 3 4 2 3" xfId="27235"/>
    <cellStyle name="Normal 2 3 2 3 4 3" xfId="27236"/>
    <cellStyle name="Normal 2 3 2 3 4 3 2" xfId="27237"/>
    <cellStyle name="Normal 2 3 2 3 4 3 2 2" xfId="27238"/>
    <cellStyle name="Normal 2 3 2 3 4 3 3" xfId="27239"/>
    <cellStyle name="Normal 2 3 2 3 4 4" xfId="27240"/>
    <cellStyle name="Normal 2 3 2 3 4 4 2" xfId="27241"/>
    <cellStyle name="Normal 2 3 2 3 4 5" xfId="27242"/>
    <cellStyle name="Normal 2 3 2 3 5" xfId="27243"/>
    <cellStyle name="Normal 2 3 2 3 5 2" xfId="27244"/>
    <cellStyle name="Normal 2 3 2 3 5 2 2" xfId="27245"/>
    <cellStyle name="Normal 2 3 2 3 5 3" xfId="27246"/>
    <cellStyle name="Normal 2 3 2 3 6" xfId="27247"/>
    <cellStyle name="Normal 2 3 2 3 6 2" xfId="27248"/>
    <cellStyle name="Normal 2 3 2 3 6 2 2" xfId="27249"/>
    <cellStyle name="Normal 2 3 2 3 6 3" xfId="27250"/>
    <cellStyle name="Normal 2 3 2 3 7" xfId="27251"/>
    <cellStyle name="Normal 2 3 2 3 7 2" xfId="27252"/>
    <cellStyle name="Normal 2 3 2 3 8" xfId="27253"/>
    <cellStyle name="Normal 2 3 2 4" xfId="27254"/>
    <cellStyle name="Normal 2 3 2 4 2" xfId="27255"/>
    <cellStyle name="Normal 2 3 2 4 2 2" xfId="27256"/>
    <cellStyle name="Normal 2 3 2 4 2 2 2" xfId="27257"/>
    <cellStyle name="Normal 2 3 2 4 2 2 2 2" xfId="27258"/>
    <cellStyle name="Normal 2 3 2 4 2 2 2 2 2" xfId="27259"/>
    <cellStyle name="Normal 2 3 2 4 2 2 2 2 2 2" xfId="27260"/>
    <cellStyle name="Normal 2 3 2 4 2 2 2 2 3" xfId="27261"/>
    <cellStyle name="Normal 2 3 2 4 2 2 2 3" xfId="27262"/>
    <cellStyle name="Normal 2 3 2 4 2 2 2 3 2" xfId="27263"/>
    <cellStyle name="Normal 2 3 2 4 2 2 2 3 2 2" xfId="27264"/>
    <cellStyle name="Normal 2 3 2 4 2 2 2 3 3" xfId="27265"/>
    <cellStyle name="Normal 2 3 2 4 2 2 2 4" xfId="27266"/>
    <cellStyle name="Normal 2 3 2 4 2 2 2 4 2" xfId="27267"/>
    <cellStyle name="Normal 2 3 2 4 2 2 2 5" xfId="27268"/>
    <cellStyle name="Normal 2 3 2 4 2 2 3" xfId="27269"/>
    <cellStyle name="Normal 2 3 2 4 2 2 3 2" xfId="27270"/>
    <cellStyle name="Normal 2 3 2 4 2 2 3 2 2" xfId="27271"/>
    <cellStyle name="Normal 2 3 2 4 2 2 3 3" xfId="27272"/>
    <cellStyle name="Normal 2 3 2 4 2 2 4" xfId="27273"/>
    <cellStyle name="Normal 2 3 2 4 2 2 4 2" xfId="27274"/>
    <cellStyle name="Normal 2 3 2 4 2 2 4 2 2" xfId="27275"/>
    <cellStyle name="Normal 2 3 2 4 2 2 4 3" xfId="27276"/>
    <cellStyle name="Normal 2 3 2 4 2 2 5" xfId="27277"/>
    <cellStyle name="Normal 2 3 2 4 2 2 5 2" xfId="27278"/>
    <cellStyle name="Normal 2 3 2 4 2 2 6" xfId="27279"/>
    <cellStyle name="Normal 2 3 2 4 2 3" xfId="27280"/>
    <cellStyle name="Normal 2 3 2 4 2 3 2" xfId="27281"/>
    <cellStyle name="Normal 2 3 2 4 2 3 2 2" xfId="27282"/>
    <cellStyle name="Normal 2 3 2 4 2 3 2 2 2" xfId="27283"/>
    <cellStyle name="Normal 2 3 2 4 2 3 2 3" xfId="27284"/>
    <cellStyle name="Normal 2 3 2 4 2 3 3" xfId="27285"/>
    <cellStyle name="Normal 2 3 2 4 2 3 3 2" xfId="27286"/>
    <cellStyle name="Normal 2 3 2 4 2 3 3 2 2" xfId="27287"/>
    <cellStyle name="Normal 2 3 2 4 2 3 3 3" xfId="27288"/>
    <cellStyle name="Normal 2 3 2 4 2 3 4" xfId="27289"/>
    <cellStyle name="Normal 2 3 2 4 2 3 4 2" xfId="27290"/>
    <cellStyle name="Normal 2 3 2 4 2 3 5" xfId="27291"/>
    <cellStyle name="Normal 2 3 2 4 2 4" xfId="27292"/>
    <cellStyle name="Normal 2 3 2 4 2 4 2" xfId="27293"/>
    <cellStyle name="Normal 2 3 2 4 2 4 2 2" xfId="27294"/>
    <cellStyle name="Normal 2 3 2 4 2 4 3" xfId="27295"/>
    <cellStyle name="Normal 2 3 2 4 2 5" xfId="27296"/>
    <cellStyle name="Normal 2 3 2 4 2 5 2" xfId="27297"/>
    <cellStyle name="Normal 2 3 2 4 2 5 2 2" xfId="27298"/>
    <cellStyle name="Normal 2 3 2 4 2 5 3" xfId="27299"/>
    <cellStyle name="Normal 2 3 2 4 2 6" xfId="27300"/>
    <cellStyle name="Normal 2 3 2 4 2 6 2" xfId="27301"/>
    <cellStyle name="Normal 2 3 2 4 2 7" xfId="27302"/>
    <cellStyle name="Normal 2 3 2 4 3" xfId="27303"/>
    <cellStyle name="Normal 2 3 2 4 3 2" xfId="27304"/>
    <cellStyle name="Normal 2 3 2 4 3 2 2" xfId="27305"/>
    <cellStyle name="Normal 2 3 2 4 3 2 2 2" xfId="27306"/>
    <cellStyle name="Normal 2 3 2 4 3 2 2 2 2" xfId="27307"/>
    <cellStyle name="Normal 2 3 2 4 3 2 2 3" xfId="27308"/>
    <cellStyle name="Normal 2 3 2 4 3 2 3" xfId="27309"/>
    <cellStyle name="Normal 2 3 2 4 3 2 3 2" xfId="27310"/>
    <cellStyle name="Normal 2 3 2 4 3 2 3 2 2" xfId="27311"/>
    <cellStyle name="Normal 2 3 2 4 3 2 3 3" xfId="27312"/>
    <cellStyle name="Normal 2 3 2 4 3 2 4" xfId="27313"/>
    <cellStyle name="Normal 2 3 2 4 3 2 4 2" xfId="27314"/>
    <cellStyle name="Normal 2 3 2 4 3 2 5" xfId="27315"/>
    <cellStyle name="Normal 2 3 2 4 3 3" xfId="27316"/>
    <cellStyle name="Normal 2 3 2 4 3 3 2" xfId="27317"/>
    <cellStyle name="Normal 2 3 2 4 3 3 2 2" xfId="27318"/>
    <cellStyle name="Normal 2 3 2 4 3 3 3" xfId="27319"/>
    <cellStyle name="Normal 2 3 2 4 3 4" xfId="27320"/>
    <cellStyle name="Normal 2 3 2 4 3 4 2" xfId="27321"/>
    <cellStyle name="Normal 2 3 2 4 3 4 2 2" xfId="27322"/>
    <cellStyle name="Normal 2 3 2 4 3 4 3" xfId="27323"/>
    <cellStyle name="Normal 2 3 2 4 3 5" xfId="27324"/>
    <cellStyle name="Normal 2 3 2 4 3 5 2" xfId="27325"/>
    <cellStyle name="Normal 2 3 2 4 3 6" xfId="27326"/>
    <cellStyle name="Normal 2 3 2 4 4" xfId="27327"/>
    <cellStyle name="Normal 2 3 2 4 4 2" xfId="27328"/>
    <cellStyle name="Normal 2 3 2 4 4 2 2" xfId="27329"/>
    <cellStyle name="Normal 2 3 2 4 4 2 2 2" xfId="27330"/>
    <cellStyle name="Normal 2 3 2 4 4 2 3" xfId="27331"/>
    <cellStyle name="Normal 2 3 2 4 4 3" xfId="27332"/>
    <cellStyle name="Normal 2 3 2 4 4 3 2" xfId="27333"/>
    <cellStyle name="Normal 2 3 2 4 4 3 2 2" xfId="27334"/>
    <cellStyle name="Normal 2 3 2 4 4 3 3" xfId="27335"/>
    <cellStyle name="Normal 2 3 2 4 4 4" xfId="27336"/>
    <cellStyle name="Normal 2 3 2 4 4 4 2" xfId="27337"/>
    <cellStyle name="Normal 2 3 2 4 4 5" xfId="27338"/>
    <cellStyle name="Normal 2 3 2 4 5" xfId="27339"/>
    <cellStyle name="Normal 2 3 2 4 5 2" xfId="27340"/>
    <cellStyle name="Normal 2 3 2 4 5 2 2" xfId="27341"/>
    <cellStyle name="Normal 2 3 2 4 5 3" xfId="27342"/>
    <cellStyle name="Normal 2 3 2 4 6" xfId="27343"/>
    <cellStyle name="Normal 2 3 2 4 6 2" xfId="27344"/>
    <cellStyle name="Normal 2 3 2 4 6 2 2" xfId="27345"/>
    <cellStyle name="Normal 2 3 2 4 6 3" xfId="27346"/>
    <cellStyle name="Normal 2 3 2 4 7" xfId="27347"/>
    <cellStyle name="Normal 2 3 2 4 7 2" xfId="27348"/>
    <cellStyle name="Normal 2 3 2 4 8" xfId="27349"/>
    <cellStyle name="Normal 2 3 2 5" xfId="27350"/>
    <cellStyle name="Normal 2 3 2 5 2" xfId="27351"/>
    <cellStyle name="Normal 2 3 2 5 2 2" xfId="27352"/>
    <cellStyle name="Normal 2 3 2 5 2 2 2" xfId="27353"/>
    <cellStyle name="Normal 2 3 2 5 2 2 2 2" xfId="27354"/>
    <cellStyle name="Normal 2 3 2 5 2 2 2 2 2" xfId="27355"/>
    <cellStyle name="Normal 2 3 2 5 2 2 2 3" xfId="27356"/>
    <cellStyle name="Normal 2 3 2 5 2 2 3" xfId="27357"/>
    <cellStyle name="Normal 2 3 2 5 2 2 3 2" xfId="27358"/>
    <cellStyle name="Normal 2 3 2 5 2 2 3 2 2" xfId="27359"/>
    <cellStyle name="Normal 2 3 2 5 2 2 3 3" xfId="27360"/>
    <cellStyle name="Normal 2 3 2 5 2 2 4" xfId="27361"/>
    <cellStyle name="Normal 2 3 2 5 2 2 4 2" xfId="27362"/>
    <cellStyle name="Normal 2 3 2 5 2 2 5" xfId="27363"/>
    <cellStyle name="Normal 2 3 2 5 2 3" xfId="27364"/>
    <cellStyle name="Normal 2 3 2 5 2 3 2" xfId="27365"/>
    <cellStyle name="Normal 2 3 2 5 2 3 2 2" xfId="27366"/>
    <cellStyle name="Normal 2 3 2 5 2 3 3" xfId="27367"/>
    <cellStyle name="Normal 2 3 2 5 2 4" xfId="27368"/>
    <cellStyle name="Normal 2 3 2 5 2 4 2" xfId="27369"/>
    <cellStyle name="Normal 2 3 2 5 2 4 2 2" xfId="27370"/>
    <cellStyle name="Normal 2 3 2 5 2 4 3" xfId="27371"/>
    <cellStyle name="Normal 2 3 2 5 2 5" xfId="27372"/>
    <cellStyle name="Normal 2 3 2 5 2 5 2" xfId="27373"/>
    <cellStyle name="Normal 2 3 2 5 2 6" xfId="27374"/>
    <cellStyle name="Normal 2 3 2 5 3" xfId="27375"/>
    <cellStyle name="Normal 2 3 2 5 3 2" xfId="27376"/>
    <cellStyle name="Normal 2 3 2 5 3 2 2" xfId="27377"/>
    <cellStyle name="Normal 2 3 2 5 3 2 2 2" xfId="27378"/>
    <cellStyle name="Normal 2 3 2 5 3 2 3" xfId="27379"/>
    <cellStyle name="Normal 2 3 2 5 3 3" xfId="27380"/>
    <cellStyle name="Normal 2 3 2 5 3 3 2" xfId="27381"/>
    <cellStyle name="Normal 2 3 2 5 3 3 2 2" xfId="27382"/>
    <cellStyle name="Normal 2 3 2 5 3 3 3" xfId="27383"/>
    <cellStyle name="Normal 2 3 2 5 3 4" xfId="27384"/>
    <cellStyle name="Normal 2 3 2 5 3 4 2" xfId="27385"/>
    <cellStyle name="Normal 2 3 2 5 3 5" xfId="27386"/>
    <cellStyle name="Normal 2 3 2 5 4" xfId="27387"/>
    <cellStyle name="Normal 2 3 2 5 4 2" xfId="27388"/>
    <cellStyle name="Normal 2 3 2 5 4 2 2" xfId="27389"/>
    <cellStyle name="Normal 2 3 2 5 4 3" xfId="27390"/>
    <cellStyle name="Normal 2 3 2 5 5" xfId="27391"/>
    <cellStyle name="Normal 2 3 2 5 5 2" xfId="27392"/>
    <cellStyle name="Normal 2 3 2 5 5 2 2" xfId="27393"/>
    <cellStyle name="Normal 2 3 2 5 5 3" xfId="27394"/>
    <cellStyle name="Normal 2 3 2 5 6" xfId="27395"/>
    <cellStyle name="Normal 2 3 2 5 6 2" xfId="27396"/>
    <cellStyle name="Normal 2 3 2 5 7" xfId="27397"/>
    <cellStyle name="Normal 2 3 2 6" xfId="27398"/>
    <cellStyle name="Normal 2 3 2 6 2" xfId="27399"/>
    <cellStyle name="Normal 2 3 2 6 2 2" xfId="27400"/>
    <cellStyle name="Normal 2 3 2 6 2 2 2" xfId="27401"/>
    <cellStyle name="Normal 2 3 2 6 2 2 2 2" xfId="27402"/>
    <cellStyle name="Normal 2 3 2 6 2 2 3" xfId="27403"/>
    <cellStyle name="Normal 2 3 2 6 2 3" xfId="27404"/>
    <cellStyle name="Normal 2 3 2 6 2 3 2" xfId="27405"/>
    <cellStyle name="Normal 2 3 2 6 2 3 2 2" xfId="27406"/>
    <cellStyle name="Normal 2 3 2 6 2 3 3" xfId="27407"/>
    <cellStyle name="Normal 2 3 2 6 2 4" xfId="27408"/>
    <cellStyle name="Normal 2 3 2 6 2 4 2" xfId="27409"/>
    <cellStyle name="Normal 2 3 2 6 2 5" xfId="27410"/>
    <cellStyle name="Normal 2 3 2 6 3" xfId="27411"/>
    <cellStyle name="Normal 2 3 2 6 3 2" xfId="27412"/>
    <cellStyle name="Normal 2 3 2 6 3 2 2" xfId="27413"/>
    <cellStyle name="Normal 2 3 2 6 3 3" xfId="27414"/>
    <cellStyle name="Normal 2 3 2 6 4" xfId="27415"/>
    <cellStyle name="Normal 2 3 2 6 4 2" xfId="27416"/>
    <cellStyle name="Normal 2 3 2 6 4 2 2" xfId="27417"/>
    <cellStyle name="Normal 2 3 2 6 4 3" xfId="27418"/>
    <cellStyle name="Normal 2 3 2 6 5" xfId="27419"/>
    <cellStyle name="Normal 2 3 2 6 5 2" xfId="27420"/>
    <cellStyle name="Normal 2 3 2 6 6" xfId="27421"/>
    <cellStyle name="Normal 2 3 2 7" xfId="27422"/>
    <cellStyle name="Normal 2 3 2 7 2" xfId="27423"/>
    <cellStyle name="Normal 2 3 2 7 2 2" xfId="27424"/>
    <cellStyle name="Normal 2 3 2 7 2 2 2" xfId="27425"/>
    <cellStyle name="Normal 2 3 2 7 2 3" xfId="27426"/>
    <cellStyle name="Normal 2 3 2 7 3" xfId="27427"/>
    <cellStyle name="Normal 2 3 2 7 3 2" xfId="27428"/>
    <cellStyle name="Normal 2 3 2 7 3 2 2" xfId="27429"/>
    <cellStyle name="Normal 2 3 2 7 3 3" xfId="27430"/>
    <cellStyle name="Normal 2 3 2 7 4" xfId="27431"/>
    <cellStyle name="Normal 2 3 2 7 4 2" xfId="27432"/>
    <cellStyle name="Normal 2 3 2 7 5" xfId="27433"/>
    <cellStyle name="Normal 2 3 2 8" xfId="27434"/>
    <cellStyle name="Normal 2 3 2 8 2" xfId="27435"/>
    <cellStyle name="Normal 2 3 2 8 2 2" xfId="27436"/>
    <cellStyle name="Normal 2 3 2 8 3" xfId="27437"/>
    <cellStyle name="Normal 2 3 2 9" xfId="27438"/>
    <cellStyle name="Normal 2 3 2 9 2" xfId="27439"/>
    <cellStyle name="Normal 2 3 2 9 2 2" xfId="27440"/>
    <cellStyle name="Normal 2 3 2 9 3" xfId="27441"/>
    <cellStyle name="Normal 2 3 3" xfId="27442"/>
    <cellStyle name="Normal 2 3 3 10" xfId="27443"/>
    <cellStyle name="Normal 2 3 3 2" xfId="27444"/>
    <cellStyle name="Normal 2 3 3 2 2" xfId="27445"/>
    <cellStyle name="Normal 2 3 3 2 2 2" xfId="27446"/>
    <cellStyle name="Normal 2 3 3 2 2 2 2" xfId="27447"/>
    <cellStyle name="Normal 2 3 3 2 2 2 2 2" xfId="27448"/>
    <cellStyle name="Normal 2 3 3 2 2 2 2 2 2" xfId="27449"/>
    <cellStyle name="Normal 2 3 3 2 2 2 2 2 2 2" xfId="27450"/>
    <cellStyle name="Normal 2 3 3 2 2 2 2 2 3" xfId="27451"/>
    <cellStyle name="Normal 2 3 3 2 2 2 2 3" xfId="27452"/>
    <cellStyle name="Normal 2 3 3 2 2 2 2 3 2" xfId="27453"/>
    <cellStyle name="Normal 2 3 3 2 2 2 2 3 2 2" xfId="27454"/>
    <cellStyle name="Normal 2 3 3 2 2 2 2 3 3" xfId="27455"/>
    <cellStyle name="Normal 2 3 3 2 2 2 2 4" xfId="27456"/>
    <cellStyle name="Normal 2 3 3 2 2 2 2 4 2" xfId="27457"/>
    <cellStyle name="Normal 2 3 3 2 2 2 2 5" xfId="27458"/>
    <cellStyle name="Normal 2 3 3 2 2 2 3" xfId="27459"/>
    <cellStyle name="Normal 2 3 3 2 2 2 3 2" xfId="27460"/>
    <cellStyle name="Normal 2 3 3 2 2 2 3 2 2" xfId="27461"/>
    <cellStyle name="Normal 2 3 3 2 2 2 3 3" xfId="27462"/>
    <cellStyle name="Normal 2 3 3 2 2 2 4" xfId="27463"/>
    <cellStyle name="Normal 2 3 3 2 2 2 4 2" xfId="27464"/>
    <cellStyle name="Normal 2 3 3 2 2 2 4 2 2" xfId="27465"/>
    <cellStyle name="Normal 2 3 3 2 2 2 4 3" xfId="27466"/>
    <cellStyle name="Normal 2 3 3 2 2 2 5" xfId="27467"/>
    <cellStyle name="Normal 2 3 3 2 2 2 5 2" xfId="27468"/>
    <cellStyle name="Normal 2 3 3 2 2 2 6" xfId="27469"/>
    <cellStyle name="Normal 2 3 3 2 2 3" xfId="27470"/>
    <cellStyle name="Normal 2 3 3 2 2 3 2" xfId="27471"/>
    <cellStyle name="Normal 2 3 3 2 2 3 2 2" xfId="27472"/>
    <cellStyle name="Normal 2 3 3 2 2 3 2 2 2" xfId="27473"/>
    <cellStyle name="Normal 2 3 3 2 2 3 2 3" xfId="27474"/>
    <cellStyle name="Normal 2 3 3 2 2 3 3" xfId="27475"/>
    <cellStyle name="Normal 2 3 3 2 2 3 3 2" xfId="27476"/>
    <cellStyle name="Normal 2 3 3 2 2 3 3 2 2" xfId="27477"/>
    <cellStyle name="Normal 2 3 3 2 2 3 3 3" xfId="27478"/>
    <cellStyle name="Normal 2 3 3 2 2 3 4" xfId="27479"/>
    <cellStyle name="Normal 2 3 3 2 2 3 4 2" xfId="27480"/>
    <cellStyle name="Normal 2 3 3 2 2 3 5" xfId="27481"/>
    <cellStyle name="Normal 2 3 3 2 2 4" xfId="27482"/>
    <cellStyle name="Normal 2 3 3 2 2 4 2" xfId="27483"/>
    <cellStyle name="Normal 2 3 3 2 2 4 2 2" xfId="27484"/>
    <cellStyle name="Normal 2 3 3 2 2 4 3" xfId="27485"/>
    <cellStyle name="Normal 2 3 3 2 2 5" xfId="27486"/>
    <cellStyle name="Normal 2 3 3 2 2 5 2" xfId="27487"/>
    <cellStyle name="Normal 2 3 3 2 2 5 2 2" xfId="27488"/>
    <cellStyle name="Normal 2 3 3 2 2 5 3" xfId="27489"/>
    <cellStyle name="Normal 2 3 3 2 2 6" xfId="27490"/>
    <cellStyle name="Normal 2 3 3 2 2 6 2" xfId="27491"/>
    <cellStyle name="Normal 2 3 3 2 2 7" xfId="27492"/>
    <cellStyle name="Normal 2 3 3 2 3" xfId="27493"/>
    <cellStyle name="Normal 2 3 3 2 3 2" xfId="27494"/>
    <cellStyle name="Normal 2 3 3 2 3 2 2" xfId="27495"/>
    <cellStyle name="Normal 2 3 3 2 3 2 2 2" xfId="27496"/>
    <cellStyle name="Normal 2 3 3 2 3 2 2 2 2" xfId="27497"/>
    <cellStyle name="Normal 2 3 3 2 3 2 2 3" xfId="27498"/>
    <cellStyle name="Normal 2 3 3 2 3 2 3" xfId="27499"/>
    <cellStyle name="Normal 2 3 3 2 3 2 3 2" xfId="27500"/>
    <cellStyle name="Normal 2 3 3 2 3 2 3 2 2" xfId="27501"/>
    <cellStyle name="Normal 2 3 3 2 3 2 3 3" xfId="27502"/>
    <cellStyle name="Normal 2 3 3 2 3 2 4" xfId="27503"/>
    <cellStyle name="Normal 2 3 3 2 3 2 4 2" xfId="27504"/>
    <cellStyle name="Normal 2 3 3 2 3 2 5" xfId="27505"/>
    <cellStyle name="Normal 2 3 3 2 3 3" xfId="27506"/>
    <cellStyle name="Normal 2 3 3 2 3 3 2" xfId="27507"/>
    <cellStyle name="Normal 2 3 3 2 3 3 2 2" xfId="27508"/>
    <cellStyle name="Normal 2 3 3 2 3 3 3" xfId="27509"/>
    <cellStyle name="Normal 2 3 3 2 3 4" xfId="27510"/>
    <cellStyle name="Normal 2 3 3 2 3 4 2" xfId="27511"/>
    <cellStyle name="Normal 2 3 3 2 3 4 2 2" xfId="27512"/>
    <cellStyle name="Normal 2 3 3 2 3 4 3" xfId="27513"/>
    <cellStyle name="Normal 2 3 3 2 3 5" xfId="27514"/>
    <cellStyle name="Normal 2 3 3 2 3 5 2" xfId="27515"/>
    <cellStyle name="Normal 2 3 3 2 3 6" xfId="27516"/>
    <cellStyle name="Normal 2 3 3 2 4" xfId="27517"/>
    <cellStyle name="Normal 2 3 3 2 4 2" xfId="27518"/>
    <cellStyle name="Normal 2 3 3 2 4 2 2" xfId="27519"/>
    <cellStyle name="Normal 2 3 3 2 4 2 2 2" xfId="27520"/>
    <cellStyle name="Normal 2 3 3 2 4 2 3" xfId="27521"/>
    <cellStyle name="Normal 2 3 3 2 4 3" xfId="27522"/>
    <cellStyle name="Normal 2 3 3 2 4 3 2" xfId="27523"/>
    <cellStyle name="Normal 2 3 3 2 4 3 2 2" xfId="27524"/>
    <cellStyle name="Normal 2 3 3 2 4 3 3" xfId="27525"/>
    <cellStyle name="Normal 2 3 3 2 4 4" xfId="27526"/>
    <cellStyle name="Normal 2 3 3 2 4 4 2" xfId="27527"/>
    <cellStyle name="Normal 2 3 3 2 4 5" xfId="27528"/>
    <cellStyle name="Normal 2 3 3 2 5" xfId="27529"/>
    <cellStyle name="Normal 2 3 3 2 5 2" xfId="27530"/>
    <cellStyle name="Normal 2 3 3 2 5 2 2" xfId="27531"/>
    <cellStyle name="Normal 2 3 3 2 5 3" xfId="27532"/>
    <cellStyle name="Normal 2 3 3 2 6" xfId="27533"/>
    <cellStyle name="Normal 2 3 3 2 6 2" xfId="27534"/>
    <cellStyle name="Normal 2 3 3 2 6 2 2" xfId="27535"/>
    <cellStyle name="Normal 2 3 3 2 6 3" xfId="27536"/>
    <cellStyle name="Normal 2 3 3 2 7" xfId="27537"/>
    <cellStyle name="Normal 2 3 3 2 7 2" xfId="27538"/>
    <cellStyle name="Normal 2 3 3 2 8" xfId="27539"/>
    <cellStyle name="Normal 2 3 3 3" xfId="27540"/>
    <cellStyle name="Normal 2 3 3 3 2" xfId="27541"/>
    <cellStyle name="Normal 2 3 3 3 2 2" xfId="27542"/>
    <cellStyle name="Normal 2 3 3 3 2 2 2" xfId="27543"/>
    <cellStyle name="Normal 2 3 3 3 2 2 2 2" xfId="27544"/>
    <cellStyle name="Normal 2 3 3 3 2 2 2 2 2" xfId="27545"/>
    <cellStyle name="Normal 2 3 3 3 2 2 2 2 2 2" xfId="27546"/>
    <cellStyle name="Normal 2 3 3 3 2 2 2 2 3" xfId="27547"/>
    <cellStyle name="Normal 2 3 3 3 2 2 2 3" xfId="27548"/>
    <cellStyle name="Normal 2 3 3 3 2 2 2 3 2" xfId="27549"/>
    <cellStyle name="Normal 2 3 3 3 2 2 2 3 2 2" xfId="27550"/>
    <cellStyle name="Normal 2 3 3 3 2 2 2 3 3" xfId="27551"/>
    <cellStyle name="Normal 2 3 3 3 2 2 2 4" xfId="27552"/>
    <cellStyle name="Normal 2 3 3 3 2 2 2 4 2" xfId="27553"/>
    <cellStyle name="Normal 2 3 3 3 2 2 2 5" xfId="27554"/>
    <cellStyle name="Normal 2 3 3 3 2 2 3" xfId="27555"/>
    <cellStyle name="Normal 2 3 3 3 2 2 3 2" xfId="27556"/>
    <cellStyle name="Normal 2 3 3 3 2 2 3 2 2" xfId="27557"/>
    <cellStyle name="Normal 2 3 3 3 2 2 3 3" xfId="27558"/>
    <cellStyle name="Normal 2 3 3 3 2 2 4" xfId="27559"/>
    <cellStyle name="Normal 2 3 3 3 2 2 4 2" xfId="27560"/>
    <cellStyle name="Normal 2 3 3 3 2 2 4 2 2" xfId="27561"/>
    <cellStyle name="Normal 2 3 3 3 2 2 4 3" xfId="27562"/>
    <cellStyle name="Normal 2 3 3 3 2 2 5" xfId="27563"/>
    <cellStyle name="Normal 2 3 3 3 2 2 5 2" xfId="27564"/>
    <cellStyle name="Normal 2 3 3 3 2 2 6" xfId="27565"/>
    <cellStyle name="Normal 2 3 3 3 2 3" xfId="27566"/>
    <cellStyle name="Normal 2 3 3 3 2 3 2" xfId="27567"/>
    <cellStyle name="Normal 2 3 3 3 2 3 2 2" xfId="27568"/>
    <cellStyle name="Normal 2 3 3 3 2 3 2 2 2" xfId="27569"/>
    <cellStyle name="Normal 2 3 3 3 2 3 2 3" xfId="27570"/>
    <cellStyle name="Normal 2 3 3 3 2 3 3" xfId="27571"/>
    <cellStyle name="Normal 2 3 3 3 2 3 3 2" xfId="27572"/>
    <cellStyle name="Normal 2 3 3 3 2 3 3 2 2" xfId="27573"/>
    <cellStyle name="Normal 2 3 3 3 2 3 3 3" xfId="27574"/>
    <cellStyle name="Normal 2 3 3 3 2 3 4" xfId="27575"/>
    <cellStyle name="Normal 2 3 3 3 2 3 4 2" xfId="27576"/>
    <cellStyle name="Normal 2 3 3 3 2 3 5" xfId="27577"/>
    <cellStyle name="Normal 2 3 3 3 2 4" xfId="27578"/>
    <cellStyle name="Normal 2 3 3 3 2 4 2" xfId="27579"/>
    <cellStyle name="Normal 2 3 3 3 2 4 2 2" xfId="27580"/>
    <cellStyle name="Normal 2 3 3 3 2 4 3" xfId="27581"/>
    <cellStyle name="Normal 2 3 3 3 2 5" xfId="27582"/>
    <cellStyle name="Normal 2 3 3 3 2 5 2" xfId="27583"/>
    <cellStyle name="Normal 2 3 3 3 2 5 2 2" xfId="27584"/>
    <cellStyle name="Normal 2 3 3 3 2 5 3" xfId="27585"/>
    <cellStyle name="Normal 2 3 3 3 2 6" xfId="27586"/>
    <cellStyle name="Normal 2 3 3 3 2 6 2" xfId="27587"/>
    <cellStyle name="Normal 2 3 3 3 2 7" xfId="27588"/>
    <cellStyle name="Normal 2 3 3 3 3" xfId="27589"/>
    <cellStyle name="Normal 2 3 3 3 3 2" xfId="27590"/>
    <cellStyle name="Normal 2 3 3 3 3 2 2" xfId="27591"/>
    <cellStyle name="Normal 2 3 3 3 3 2 2 2" xfId="27592"/>
    <cellStyle name="Normal 2 3 3 3 3 2 2 2 2" xfId="27593"/>
    <cellStyle name="Normal 2 3 3 3 3 2 2 3" xfId="27594"/>
    <cellStyle name="Normal 2 3 3 3 3 2 3" xfId="27595"/>
    <cellStyle name="Normal 2 3 3 3 3 2 3 2" xfId="27596"/>
    <cellStyle name="Normal 2 3 3 3 3 2 3 2 2" xfId="27597"/>
    <cellStyle name="Normal 2 3 3 3 3 2 3 3" xfId="27598"/>
    <cellStyle name="Normal 2 3 3 3 3 2 4" xfId="27599"/>
    <cellStyle name="Normal 2 3 3 3 3 2 4 2" xfId="27600"/>
    <cellStyle name="Normal 2 3 3 3 3 2 5" xfId="27601"/>
    <cellStyle name="Normal 2 3 3 3 3 3" xfId="27602"/>
    <cellStyle name="Normal 2 3 3 3 3 3 2" xfId="27603"/>
    <cellStyle name="Normal 2 3 3 3 3 3 2 2" xfId="27604"/>
    <cellStyle name="Normal 2 3 3 3 3 3 3" xfId="27605"/>
    <cellStyle name="Normal 2 3 3 3 3 4" xfId="27606"/>
    <cellStyle name="Normal 2 3 3 3 3 4 2" xfId="27607"/>
    <cellStyle name="Normal 2 3 3 3 3 4 2 2" xfId="27608"/>
    <cellStyle name="Normal 2 3 3 3 3 4 3" xfId="27609"/>
    <cellStyle name="Normal 2 3 3 3 3 5" xfId="27610"/>
    <cellStyle name="Normal 2 3 3 3 3 5 2" xfId="27611"/>
    <cellStyle name="Normal 2 3 3 3 3 6" xfId="27612"/>
    <cellStyle name="Normal 2 3 3 3 4" xfId="27613"/>
    <cellStyle name="Normal 2 3 3 3 4 2" xfId="27614"/>
    <cellStyle name="Normal 2 3 3 3 4 2 2" xfId="27615"/>
    <cellStyle name="Normal 2 3 3 3 4 2 2 2" xfId="27616"/>
    <cellStyle name="Normal 2 3 3 3 4 2 3" xfId="27617"/>
    <cellStyle name="Normal 2 3 3 3 4 3" xfId="27618"/>
    <cellStyle name="Normal 2 3 3 3 4 3 2" xfId="27619"/>
    <cellStyle name="Normal 2 3 3 3 4 3 2 2" xfId="27620"/>
    <cellStyle name="Normal 2 3 3 3 4 3 3" xfId="27621"/>
    <cellStyle name="Normal 2 3 3 3 4 4" xfId="27622"/>
    <cellStyle name="Normal 2 3 3 3 4 4 2" xfId="27623"/>
    <cellStyle name="Normal 2 3 3 3 4 5" xfId="27624"/>
    <cellStyle name="Normal 2 3 3 3 5" xfId="27625"/>
    <cellStyle name="Normal 2 3 3 3 5 2" xfId="27626"/>
    <cellStyle name="Normal 2 3 3 3 5 2 2" xfId="27627"/>
    <cellStyle name="Normal 2 3 3 3 5 3" xfId="27628"/>
    <cellStyle name="Normal 2 3 3 3 6" xfId="27629"/>
    <cellStyle name="Normal 2 3 3 3 6 2" xfId="27630"/>
    <cellStyle name="Normal 2 3 3 3 6 2 2" xfId="27631"/>
    <cellStyle name="Normal 2 3 3 3 6 3" xfId="27632"/>
    <cellStyle name="Normal 2 3 3 3 7" xfId="27633"/>
    <cellStyle name="Normal 2 3 3 3 7 2" xfId="27634"/>
    <cellStyle name="Normal 2 3 3 3 8" xfId="27635"/>
    <cellStyle name="Normal 2 3 3 4" xfId="27636"/>
    <cellStyle name="Normal 2 3 3 4 2" xfId="27637"/>
    <cellStyle name="Normal 2 3 3 4 2 2" xfId="27638"/>
    <cellStyle name="Normal 2 3 3 4 2 2 2" xfId="27639"/>
    <cellStyle name="Normal 2 3 3 4 2 2 2 2" xfId="27640"/>
    <cellStyle name="Normal 2 3 3 4 2 2 2 2 2" xfId="27641"/>
    <cellStyle name="Normal 2 3 3 4 2 2 2 3" xfId="27642"/>
    <cellStyle name="Normal 2 3 3 4 2 2 3" xfId="27643"/>
    <cellStyle name="Normal 2 3 3 4 2 2 3 2" xfId="27644"/>
    <cellStyle name="Normal 2 3 3 4 2 2 3 2 2" xfId="27645"/>
    <cellStyle name="Normal 2 3 3 4 2 2 3 3" xfId="27646"/>
    <cellStyle name="Normal 2 3 3 4 2 2 4" xfId="27647"/>
    <cellStyle name="Normal 2 3 3 4 2 2 4 2" xfId="27648"/>
    <cellStyle name="Normal 2 3 3 4 2 2 5" xfId="27649"/>
    <cellStyle name="Normal 2 3 3 4 2 3" xfId="27650"/>
    <cellStyle name="Normal 2 3 3 4 2 3 2" xfId="27651"/>
    <cellStyle name="Normal 2 3 3 4 2 3 2 2" xfId="27652"/>
    <cellStyle name="Normal 2 3 3 4 2 3 3" xfId="27653"/>
    <cellStyle name="Normal 2 3 3 4 2 4" xfId="27654"/>
    <cellStyle name="Normal 2 3 3 4 2 4 2" xfId="27655"/>
    <cellStyle name="Normal 2 3 3 4 2 4 2 2" xfId="27656"/>
    <cellStyle name="Normal 2 3 3 4 2 4 3" xfId="27657"/>
    <cellStyle name="Normal 2 3 3 4 2 5" xfId="27658"/>
    <cellStyle name="Normal 2 3 3 4 2 5 2" xfId="27659"/>
    <cellStyle name="Normal 2 3 3 4 2 6" xfId="27660"/>
    <cellStyle name="Normal 2 3 3 4 3" xfId="27661"/>
    <cellStyle name="Normal 2 3 3 4 3 2" xfId="27662"/>
    <cellStyle name="Normal 2 3 3 4 3 2 2" xfId="27663"/>
    <cellStyle name="Normal 2 3 3 4 3 2 2 2" xfId="27664"/>
    <cellStyle name="Normal 2 3 3 4 3 2 3" xfId="27665"/>
    <cellStyle name="Normal 2 3 3 4 3 3" xfId="27666"/>
    <cellStyle name="Normal 2 3 3 4 3 3 2" xfId="27667"/>
    <cellStyle name="Normal 2 3 3 4 3 3 2 2" xfId="27668"/>
    <cellStyle name="Normal 2 3 3 4 3 3 3" xfId="27669"/>
    <cellStyle name="Normal 2 3 3 4 3 4" xfId="27670"/>
    <cellStyle name="Normal 2 3 3 4 3 4 2" xfId="27671"/>
    <cellStyle name="Normal 2 3 3 4 3 5" xfId="27672"/>
    <cellStyle name="Normal 2 3 3 4 4" xfId="27673"/>
    <cellStyle name="Normal 2 3 3 4 4 2" xfId="27674"/>
    <cellStyle name="Normal 2 3 3 4 4 2 2" xfId="27675"/>
    <cellStyle name="Normal 2 3 3 4 4 3" xfId="27676"/>
    <cellStyle name="Normal 2 3 3 4 5" xfId="27677"/>
    <cellStyle name="Normal 2 3 3 4 5 2" xfId="27678"/>
    <cellStyle name="Normal 2 3 3 4 5 2 2" xfId="27679"/>
    <cellStyle name="Normal 2 3 3 4 5 3" xfId="27680"/>
    <cellStyle name="Normal 2 3 3 4 6" xfId="27681"/>
    <cellStyle name="Normal 2 3 3 4 6 2" xfId="27682"/>
    <cellStyle name="Normal 2 3 3 4 7" xfId="27683"/>
    <cellStyle name="Normal 2 3 3 5" xfId="27684"/>
    <cellStyle name="Normal 2 3 3 5 2" xfId="27685"/>
    <cellStyle name="Normal 2 3 3 5 2 2" xfId="27686"/>
    <cellStyle name="Normal 2 3 3 5 2 2 2" xfId="27687"/>
    <cellStyle name="Normal 2 3 3 5 2 2 2 2" xfId="27688"/>
    <cellStyle name="Normal 2 3 3 5 2 2 3" xfId="27689"/>
    <cellStyle name="Normal 2 3 3 5 2 3" xfId="27690"/>
    <cellStyle name="Normal 2 3 3 5 2 3 2" xfId="27691"/>
    <cellStyle name="Normal 2 3 3 5 2 3 2 2" xfId="27692"/>
    <cellStyle name="Normal 2 3 3 5 2 3 3" xfId="27693"/>
    <cellStyle name="Normal 2 3 3 5 2 4" xfId="27694"/>
    <cellStyle name="Normal 2 3 3 5 2 4 2" xfId="27695"/>
    <cellStyle name="Normal 2 3 3 5 2 5" xfId="27696"/>
    <cellStyle name="Normal 2 3 3 5 3" xfId="27697"/>
    <cellStyle name="Normal 2 3 3 5 3 2" xfId="27698"/>
    <cellStyle name="Normal 2 3 3 5 3 2 2" xfId="27699"/>
    <cellStyle name="Normal 2 3 3 5 3 3" xfId="27700"/>
    <cellStyle name="Normal 2 3 3 5 4" xfId="27701"/>
    <cellStyle name="Normal 2 3 3 5 4 2" xfId="27702"/>
    <cellStyle name="Normal 2 3 3 5 4 2 2" xfId="27703"/>
    <cellStyle name="Normal 2 3 3 5 4 3" xfId="27704"/>
    <cellStyle name="Normal 2 3 3 5 5" xfId="27705"/>
    <cellStyle name="Normal 2 3 3 5 5 2" xfId="27706"/>
    <cellStyle name="Normal 2 3 3 5 6" xfId="27707"/>
    <cellStyle name="Normal 2 3 3 6" xfId="27708"/>
    <cellStyle name="Normal 2 3 3 6 2" xfId="27709"/>
    <cellStyle name="Normal 2 3 3 6 2 2" xfId="27710"/>
    <cellStyle name="Normal 2 3 3 6 2 2 2" xfId="27711"/>
    <cellStyle name="Normal 2 3 3 6 2 3" xfId="27712"/>
    <cellStyle name="Normal 2 3 3 6 3" xfId="27713"/>
    <cellStyle name="Normal 2 3 3 6 3 2" xfId="27714"/>
    <cellStyle name="Normal 2 3 3 6 3 2 2" xfId="27715"/>
    <cellStyle name="Normal 2 3 3 6 3 3" xfId="27716"/>
    <cellStyle name="Normal 2 3 3 6 4" xfId="27717"/>
    <cellStyle name="Normal 2 3 3 6 4 2" xfId="27718"/>
    <cellStyle name="Normal 2 3 3 6 5" xfId="27719"/>
    <cellStyle name="Normal 2 3 3 7" xfId="27720"/>
    <cellStyle name="Normal 2 3 3 7 2" xfId="27721"/>
    <cellStyle name="Normal 2 3 3 7 2 2" xfId="27722"/>
    <cellStyle name="Normal 2 3 3 7 3" xfId="27723"/>
    <cellStyle name="Normal 2 3 3 8" xfId="27724"/>
    <cellStyle name="Normal 2 3 3 8 2" xfId="27725"/>
    <cellStyle name="Normal 2 3 3 8 2 2" xfId="27726"/>
    <cellStyle name="Normal 2 3 3 8 3" xfId="27727"/>
    <cellStyle name="Normal 2 3 3 9" xfId="27728"/>
    <cellStyle name="Normal 2 3 3 9 2" xfId="27729"/>
    <cellStyle name="Normal 2 3 4" xfId="27730"/>
    <cellStyle name="Normal 2 3 4 2" xfId="27731"/>
    <cellStyle name="Normal 2 3 4 2 2" xfId="27732"/>
    <cellStyle name="Normal 2 3 4 2 2 2" xfId="27733"/>
    <cellStyle name="Normal 2 3 4 2 2 2 2" xfId="27734"/>
    <cellStyle name="Normal 2 3 4 2 2 2 2 2" xfId="27735"/>
    <cellStyle name="Normal 2 3 4 2 2 2 2 2 2" xfId="27736"/>
    <cellStyle name="Normal 2 3 4 2 2 2 2 3" xfId="27737"/>
    <cellStyle name="Normal 2 3 4 2 2 2 3" xfId="27738"/>
    <cellStyle name="Normal 2 3 4 2 2 2 3 2" xfId="27739"/>
    <cellStyle name="Normal 2 3 4 2 2 2 3 2 2" xfId="27740"/>
    <cellStyle name="Normal 2 3 4 2 2 2 3 3" xfId="27741"/>
    <cellStyle name="Normal 2 3 4 2 2 2 4" xfId="27742"/>
    <cellStyle name="Normal 2 3 4 2 2 2 4 2" xfId="27743"/>
    <cellStyle name="Normal 2 3 4 2 2 2 5" xfId="27744"/>
    <cellStyle name="Normal 2 3 4 2 2 3" xfId="27745"/>
    <cellStyle name="Normal 2 3 4 2 2 3 2" xfId="27746"/>
    <cellStyle name="Normal 2 3 4 2 2 3 2 2" xfId="27747"/>
    <cellStyle name="Normal 2 3 4 2 2 3 3" xfId="27748"/>
    <cellStyle name="Normal 2 3 4 2 2 4" xfId="27749"/>
    <cellStyle name="Normal 2 3 4 2 2 4 2" xfId="27750"/>
    <cellStyle name="Normal 2 3 4 2 2 4 2 2" xfId="27751"/>
    <cellStyle name="Normal 2 3 4 2 2 4 3" xfId="27752"/>
    <cellStyle name="Normal 2 3 4 2 2 5" xfId="27753"/>
    <cellStyle name="Normal 2 3 4 2 2 5 2" xfId="27754"/>
    <cellStyle name="Normal 2 3 4 2 2 6" xfId="27755"/>
    <cellStyle name="Normal 2 3 4 2 3" xfId="27756"/>
    <cellStyle name="Normal 2 3 4 2 3 2" xfId="27757"/>
    <cellStyle name="Normal 2 3 4 2 3 2 2" xfId="27758"/>
    <cellStyle name="Normal 2 3 4 2 3 2 2 2" xfId="27759"/>
    <cellStyle name="Normal 2 3 4 2 3 2 3" xfId="27760"/>
    <cellStyle name="Normal 2 3 4 2 3 3" xfId="27761"/>
    <cellStyle name="Normal 2 3 4 2 3 3 2" xfId="27762"/>
    <cellStyle name="Normal 2 3 4 2 3 3 2 2" xfId="27763"/>
    <cellStyle name="Normal 2 3 4 2 3 3 3" xfId="27764"/>
    <cellStyle name="Normal 2 3 4 2 3 4" xfId="27765"/>
    <cellStyle name="Normal 2 3 4 2 3 4 2" xfId="27766"/>
    <cellStyle name="Normal 2 3 4 2 3 5" xfId="27767"/>
    <cellStyle name="Normal 2 3 4 2 4" xfId="27768"/>
    <cellStyle name="Normal 2 3 4 2 4 2" xfId="27769"/>
    <cellStyle name="Normal 2 3 4 2 4 2 2" xfId="27770"/>
    <cellStyle name="Normal 2 3 4 2 4 3" xfId="27771"/>
    <cellStyle name="Normal 2 3 4 2 5" xfId="27772"/>
    <cellStyle name="Normal 2 3 4 2 5 2" xfId="27773"/>
    <cellStyle name="Normal 2 3 4 2 5 2 2" xfId="27774"/>
    <cellStyle name="Normal 2 3 4 2 5 3" xfId="27775"/>
    <cellStyle name="Normal 2 3 4 2 6" xfId="27776"/>
    <cellStyle name="Normal 2 3 4 2 6 2" xfId="27777"/>
    <cellStyle name="Normal 2 3 4 2 7" xfId="27778"/>
    <cellStyle name="Normal 2 3 4 3" xfId="27779"/>
    <cellStyle name="Normal 2 3 4 3 2" xfId="27780"/>
    <cellStyle name="Normal 2 3 4 3 2 2" xfId="27781"/>
    <cellStyle name="Normal 2 3 4 3 2 2 2" xfId="27782"/>
    <cellStyle name="Normal 2 3 4 3 2 2 2 2" xfId="27783"/>
    <cellStyle name="Normal 2 3 4 3 2 2 3" xfId="27784"/>
    <cellStyle name="Normal 2 3 4 3 2 3" xfId="27785"/>
    <cellStyle name="Normal 2 3 4 3 2 3 2" xfId="27786"/>
    <cellStyle name="Normal 2 3 4 3 2 3 2 2" xfId="27787"/>
    <cellStyle name="Normal 2 3 4 3 2 3 3" xfId="27788"/>
    <cellStyle name="Normal 2 3 4 3 2 4" xfId="27789"/>
    <cellStyle name="Normal 2 3 4 3 2 4 2" xfId="27790"/>
    <cellStyle name="Normal 2 3 4 3 2 5" xfId="27791"/>
    <cellStyle name="Normal 2 3 4 3 3" xfId="27792"/>
    <cellStyle name="Normal 2 3 4 3 3 2" xfId="27793"/>
    <cellStyle name="Normal 2 3 4 3 3 2 2" xfId="27794"/>
    <cellStyle name="Normal 2 3 4 3 3 3" xfId="27795"/>
    <cellStyle name="Normal 2 3 4 3 4" xfId="27796"/>
    <cellStyle name="Normal 2 3 4 3 4 2" xfId="27797"/>
    <cellStyle name="Normal 2 3 4 3 4 2 2" xfId="27798"/>
    <cellStyle name="Normal 2 3 4 3 4 3" xfId="27799"/>
    <cellStyle name="Normal 2 3 4 3 5" xfId="27800"/>
    <cellStyle name="Normal 2 3 4 3 5 2" xfId="27801"/>
    <cellStyle name="Normal 2 3 4 3 6" xfId="27802"/>
    <cellStyle name="Normal 2 3 4 4" xfId="27803"/>
    <cellStyle name="Normal 2 3 4 4 2" xfId="27804"/>
    <cellStyle name="Normal 2 3 4 4 2 2" xfId="27805"/>
    <cellStyle name="Normal 2 3 4 4 2 2 2" xfId="27806"/>
    <cellStyle name="Normal 2 3 4 4 2 3" xfId="27807"/>
    <cellStyle name="Normal 2 3 4 4 3" xfId="27808"/>
    <cellStyle name="Normal 2 3 4 4 3 2" xfId="27809"/>
    <cellStyle name="Normal 2 3 4 4 3 2 2" xfId="27810"/>
    <cellStyle name="Normal 2 3 4 4 3 3" xfId="27811"/>
    <cellStyle name="Normal 2 3 4 4 4" xfId="27812"/>
    <cellStyle name="Normal 2 3 4 4 4 2" xfId="27813"/>
    <cellStyle name="Normal 2 3 4 4 5" xfId="27814"/>
    <cellStyle name="Normal 2 3 4 5" xfId="27815"/>
    <cellStyle name="Normal 2 3 4 5 2" xfId="27816"/>
    <cellStyle name="Normal 2 3 4 5 2 2" xfId="27817"/>
    <cellStyle name="Normal 2 3 4 5 3" xfId="27818"/>
    <cellStyle name="Normal 2 3 4 6" xfId="27819"/>
    <cellStyle name="Normal 2 3 4 6 2" xfId="27820"/>
    <cellStyle name="Normal 2 3 4 6 2 2" xfId="27821"/>
    <cellStyle name="Normal 2 3 4 6 3" xfId="27822"/>
    <cellStyle name="Normal 2 3 4 7" xfId="27823"/>
    <cellStyle name="Normal 2 3 4 7 2" xfId="27824"/>
    <cellStyle name="Normal 2 3 4 8" xfId="27825"/>
    <cellStyle name="Normal 2 3 5" xfId="27826"/>
    <cellStyle name="Normal 2 3 5 2" xfId="27827"/>
    <cellStyle name="Normal 2 3 5 2 2" xfId="27828"/>
    <cellStyle name="Normal 2 3 5 2 2 2" xfId="27829"/>
    <cellStyle name="Normal 2 3 5 2 2 2 2" xfId="27830"/>
    <cellStyle name="Normal 2 3 5 2 2 2 2 2" xfId="27831"/>
    <cellStyle name="Normal 2 3 5 2 2 2 2 2 2" xfId="27832"/>
    <cellStyle name="Normal 2 3 5 2 2 2 2 3" xfId="27833"/>
    <cellStyle name="Normal 2 3 5 2 2 2 3" xfId="27834"/>
    <cellStyle name="Normal 2 3 5 2 2 2 3 2" xfId="27835"/>
    <cellStyle name="Normal 2 3 5 2 2 2 3 2 2" xfId="27836"/>
    <cellStyle name="Normal 2 3 5 2 2 2 3 3" xfId="27837"/>
    <cellStyle name="Normal 2 3 5 2 2 2 4" xfId="27838"/>
    <cellStyle name="Normal 2 3 5 2 2 2 4 2" xfId="27839"/>
    <cellStyle name="Normal 2 3 5 2 2 2 5" xfId="27840"/>
    <cellStyle name="Normal 2 3 5 2 2 3" xfId="27841"/>
    <cellStyle name="Normal 2 3 5 2 2 3 2" xfId="27842"/>
    <cellStyle name="Normal 2 3 5 2 2 3 2 2" xfId="27843"/>
    <cellStyle name="Normal 2 3 5 2 2 3 3" xfId="27844"/>
    <cellStyle name="Normal 2 3 5 2 2 4" xfId="27845"/>
    <cellStyle name="Normal 2 3 5 2 2 4 2" xfId="27846"/>
    <cellStyle name="Normal 2 3 5 2 2 4 2 2" xfId="27847"/>
    <cellStyle name="Normal 2 3 5 2 2 4 3" xfId="27848"/>
    <cellStyle name="Normal 2 3 5 2 2 5" xfId="27849"/>
    <cellStyle name="Normal 2 3 5 2 2 5 2" xfId="27850"/>
    <cellStyle name="Normal 2 3 5 2 2 6" xfId="27851"/>
    <cellStyle name="Normal 2 3 5 2 3" xfId="27852"/>
    <cellStyle name="Normal 2 3 5 2 3 2" xfId="27853"/>
    <cellStyle name="Normal 2 3 5 2 3 2 2" xfId="27854"/>
    <cellStyle name="Normal 2 3 5 2 3 2 2 2" xfId="27855"/>
    <cellStyle name="Normal 2 3 5 2 3 2 3" xfId="27856"/>
    <cellStyle name="Normal 2 3 5 2 3 3" xfId="27857"/>
    <cellStyle name="Normal 2 3 5 2 3 3 2" xfId="27858"/>
    <cellStyle name="Normal 2 3 5 2 3 3 2 2" xfId="27859"/>
    <cellStyle name="Normal 2 3 5 2 3 3 3" xfId="27860"/>
    <cellStyle name="Normal 2 3 5 2 3 4" xfId="27861"/>
    <cellStyle name="Normal 2 3 5 2 3 4 2" xfId="27862"/>
    <cellStyle name="Normal 2 3 5 2 3 5" xfId="27863"/>
    <cellStyle name="Normal 2 3 5 2 4" xfId="27864"/>
    <cellStyle name="Normal 2 3 5 2 4 2" xfId="27865"/>
    <cellStyle name="Normal 2 3 5 2 4 2 2" xfId="27866"/>
    <cellStyle name="Normal 2 3 5 2 4 3" xfId="27867"/>
    <cellStyle name="Normal 2 3 5 2 5" xfId="27868"/>
    <cellStyle name="Normal 2 3 5 2 5 2" xfId="27869"/>
    <cellStyle name="Normal 2 3 5 2 5 2 2" xfId="27870"/>
    <cellStyle name="Normal 2 3 5 2 5 3" xfId="27871"/>
    <cellStyle name="Normal 2 3 5 2 6" xfId="27872"/>
    <cellStyle name="Normal 2 3 5 2 6 2" xfId="27873"/>
    <cellStyle name="Normal 2 3 5 2 7" xfId="27874"/>
    <cellStyle name="Normal 2 3 5 3" xfId="27875"/>
    <cellStyle name="Normal 2 3 5 3 2" xfId="27876"/>
    <cellStyle name="Normal 2 3 5 3 2 2" xfId="27877"/>
    <cellStyle name="Normal 2 3 5 3 2 2 2" xfId="27878"/>
    <cellStyle name="Normal 2 3 5 3 2 2 2 2" xfId="27879"/>
    <cellStyle name="Normal 2 3 5 3 2 2 3" xfId="27880"/>
    <cellStyle name="Normal 2 3 5 3 2 3" xfId="27881"/>
    <cellStyle name="Normal 2 3 5 3 2 3 2" xfId="27882"/>
    <cellStyle name="Normal 2 3 5 3 2 3 2 2" xfId="27883"/>
    <cellStyle name="Normal 2 3 5 3 2 3 3" xfId="27884"/>
    <cellStyle name="Normal 2 3 5 3 2 4" xfId="27885"/>
    <cellStyle name="Normal 2 3 5 3 2 4 2" xfId="27886"/>
    <cellStyle name="Normal 2 3 5 3 2 5" xfId="27887"/>
    <cellStyle name="Normal 2 3 5 3 3" xfId="27888"/>
    <cellStyle name="Normal 2 3 5 3 3 2" xfId="27889"/>
    <cellStyle name="Normal 2 3 5 3 3 2 2" xfId="27890"/>
    <cellStyle name="Normal 2 3 5 3 3 3" xfId="27891"/>
    <cellStyle name="Normal 2 3 5 3 4" xfId="27892"/>
    <cellStyle name="Normal 2 3 5 3 4 2" xfId="27893"/>
    <cellStyle name="Normal 2 3 5 3 4 2 2" xfId="27894"/>
    <cellStyle name="Normal 2 3 5 3 4 3" xfId="27895"/>
    <cellStyle name="Normal 2 3 5 3 5" xfId="27896"/>
    <cellStyle name="Normal 2 3 5 3 5 2" xfId="27897"/>
    <cellStyle name="Normal 2 3 5 3 6" xfId="27898"/>
    <cellStyle name="Normal 2 3 5 4" xfId="27899"/>
    <cellStyle name="Normal 2 3 5 4 2" xfId="27900"/>
    <cellStyle name="Normal 2 3 5 4 2 2" xfId="27901"/>
    <cellStyle name="Normal 2 3 5 4 2 2 2" xfId="27902"/>
    <cellStyle name="Normal 2 3 5 4 2 3" xfId="27903"/>
    <cellStyle name="Normal 2 3 5 4 3" xfId="27904"/>
    <cellStyle name="Normal 2 3 5 4 3 2" xfId="27905"/>
    <cellStyle name="Normal 2 3 5 4 3 2 2" xfId="27906"/>
    <cellStyle name="Normal 2 3 5 4 3 3" xfId="27907"/>
    <cellStyle name="Normal 2 3 5 4 4" xfId="27908"/>
    <cellStyle name="Normal 2 3 5 4 4 2" xfId="27909"/>
    <cellStyle name="Normal 2 3 5 4 5" xfId="27910"/>
    <cellStyle name="Normal 2 3 5 5" xfId="27911"/>
    <cellStyle name="Normal 2 3 5 5 2" xfId="27912"/>
    <cellStyle name="Normal 2 3 5 5 2 2" xfId="27913"/>
    <cellStyle name="Normal 2 3 5 5 3" xfId="27914"/>
    <cellStyle name="Normal 2 3 5 6" xfId="27915"/>
    <cellStyle name="Normal 2 3 5 6 2" xfId="27916"/>
    <cellStyle name="Normal 2 3 5 6 2 2" xfId="27917"/>
    <cellStyle name="Normal 2 3 5 6 3" xfId="27918"/>
    <cellStyle name="Normal 2 3 5 7" xfId="27919"/>
    <cellStyle name="Normal 2 3 5 7 2" xfId="27920"/>
    <cellStyle name="Normal 2 3 5 8" xfId="27921"/>
    <cellStyle name="Normal 2 3 6" xfId="27922"/>
    <cellStyle name="Normal 2 3 6 2" xfId="27923"/>
    <cellStyle name="Normal 2 3 6 2 2" xfId="27924"/>
    <cellStyle name="Normal 2 3 6 2 2 2" xfId="27925"/>
    <cellStyle name="Normal 2 3 6 2 2 2 2" xfId="27926"/>
    <cellStyle name="Normal 2 3 6 2 2 2 2 2" xfId="27927"/>
    <cellStyle name="Normal 2 3 6 2 2 2 3" xfId="27928"/>
    <cellStyle name="Normal 2 3 6 2 2 3" xfId="27929"/>
    <cellStyle name="Normal 2 3 6 2 2 3 2" xfId="27930"/>
    <cellStyle name="Normal 2 3 6 2 2 3 2 2" xfId="27931"/>
    <cellStyle name="Normal 2 3 6 2 2 3 3" xfId="27932"/>
    <cellStyle name="Normal 2 3 6 2 2 4" xfId="27933"/>
    <cellStyle name="Normal 2 3 6 2 2 4 2" xfId="27934"/>
    <cellStyle name="Normal 2 3 6 2 2 5" xfId="27935"/>
    <cellStyle name="Normal 2 3 6 2 3" xfId="27936"/>
    <cellStyle name="Normal 2 3 6 2 3 2" xfId="27937"/>
    <cellStyle name="Normal 2 3 6 2 3 2 2" xfId="27938"/>
    <cellStyle name="Normal 2 3 6 2 3 3" xfId="27939"/>
    <cellStyle name="Normal 2 3 6 2 4" xfId="27940"/>
    <cellStyle name="Normal 2 3 6 2 4 2" xfId="27941"/>
    <cellStyle name="Normal 2 3 6 2 4 2 2" xfId="27942"/>
    <cellStyle name="Normal 2 3 6 2 4 3" xfId="27943"/>
    <cellStyle name="Normal 2 3 6 2 5" xfId="27944"/>
    <cellStyle name="Normal 2 3 6 2 5 2" xfId="27945"/>
    <cellStyle name="Normal 2 3 6 2 6" xfId="27946"/>
    <cellStyle name="Normal 2 3 6 3" xfId="27947"/>
    <cellStyle name="Normal 2 3 6 3 2" xfId="27948"/>
    <cellStyle name="Normal 2 3 6 3 2 2" xfId="27949"/>
    <cellStyle name="Normal 2 3 6 3 2 2 2" xfId="27950"/>
    <cellStyle name="Normal 2 3 6 3 2 3" xfId="27951"/>
    <cellStyle name="Normal 2 3 6 3 3" xfId="27952"/>
    <cellStyle name="Normal 2 3 6 3 3 2" xfId="27953"/>
    <cellStyle name="Normal 2 3 6 3 3 2 2" xfId="27954"/>
    <cellStyle name="Normal 2 3 6 3 3 3" xfId="27955"/>
    <cellStyle name="Normal 2 3 6 3 4" xfId="27956"/>
    <cellStyle name="Normal 2 3 6 3 4 2" xfId="27957"/>
    <cellStyle name="Normal 2 3 6 3 5" xfId="27958"/>
    <cellStyle name="Normal 2 3 6 4" xfId="27959"/>
    <cellStyle name="Normal 2 3 6 4 2" xfId="27960"/>
    <cellStyle name="Normal 2 3 6 4 2 2" xfId="27961"/>
    <cellStyle name="Normal 2 3 6 4 3" xfId="27962"/>
    <cellStyle name="Normal 2 3 6 5" xfId="27963"/>
    <cellStyle name="Normal 2 3 6 5 2" xfId="27964"/>
    <cellStyle name="Normal 2 3 6 5 2 2" xfId="27965"/>
    <cellStyle name="Normal 2 3 6 5 3" xfId="27966"/>
    <cellStyle name="Normal 2 3 6 6" xfId="27967"/>
    <cellStyle name="Normal 2 3 6 6 2" xfId="27968"/>
    <cellStyle name="Normal 2 3 6 7" xfId="27969"/>
    <cellStyle name="Normal 2 3 7" xfId="27970"/>
    <cellStyle name="Normal 2 3 7 2" xfId="27971"/>
    <cellStyle name="Normal 2 3 7 2 2" xfId="27972"/>
    <cellStyle name="Normal 2 3 7 2 2 2" xfId="27973"/>
    <cellStyle name="Normal 2 3 7 2 2 2 2" xfId="27974"/>
    <cellStyle name="Normal 2 3 7 2 2 3" xfId="27975"/>
    <cellStyle name="Normal 2 3 7 2 3" xfId="27976"/>
    <cellStyle name="Normal 2 3 7 2 3 2" xfId="27977"/>
    <cellStyle name="Normal 2 3 7 2 3 2 2" xfId="27978"/>
    <cellStyle name="Normal 2 3 7 2 3 3" xfId="27979"/>
    <cellStyle name="Normal 2 3 7 2 4" xfId="27980"/>
    <cellStyle name="Normal 2 3 7 2 4 2" xfId="27981"/>
    <cellStyle name="Normal 2 3 7 2 5" xfId="27982"/>
    <cellStyle name="Normal 2 3 7 3" xfId="27983"/>
    <cellStyle name="Normal 2 3 7 3 2" xfId="27984"/>
    <cellStyle name="Normal 2 3 7 3 2 2" xfId="27985"/>
    <cellStyle name="Normal 2 3 7 3 3" xfId="27986"/>
    <cellStyle name="Normal 2 3 7 4" xfId="27987"/>
    <cellStyle name="Normal 2 3 7 4 2" xfId="27988"/>
    <cellStyle name="Normal 2 3 7 4 2 2" xfId="27989"/>
    <cellStyle name="Normal 2 3 7 4 3" xfId="27990"/>
    <cellStyle name="Normal 2 3 7 5" xfId="27991"/>
    <cellStyle name="Normal 2 3 7 5 2" xfId="27992"/>
    <cellStyle name="Normal 2 3 7 6" xfId="27993"/>
    <cellStyle name="Normal 2 3 8" xfId="27994"/>
    <cellStyle name="Normal 2 3 8 2" xfId="27995"/>
    <cellStyle name="Normal 2 3 8 2 2" xfId="27996"/>
    <cellStyle name="Normal 2 3 8 2 2 2" xfId="27997"/>
    <cellStyle name="Normal 2 3 8 2 3" xfId="27998"/>
    <cellStyle name="Normal 2 3 8 3" xfId="27999"/>
    <cellStyle name="Normal 2 3 8 3 2" xfId="28000"/>
    <cellStyle name="Normal 2 3 8 3 2 2" xfId="28001"/>
    <cellStyle name="Normal 2 3 8 3 3" xfId="28002"/>
    <cellStyle name="Normal 2 3 8 4" xfId="28003"/>
    <cellStyle name="Normal 2 3 8 4 2" xfId="28004"/>
    <cellStyle name="Normal 2 3 8 5" xfId="28005"/>
    <cellStyle name="Normal 2 3 9" xfId="28006"/>
    <cellStyle name="Normal 2 3 9 2" xfId="28007"/>
    <cellStyle name="Normal 2 3 9 2 2" xfId="28008"/>
    <cellStyle name="Normal 2 3 9 3" xfId="28009"/>
    <cellStyle name="Normal 2 30" xfId="28010"/>
    <cellStyle name="Normal 2 30 10" xfId="28011"/>
    <cellStyle name="Normal 2 30 10 2" xfId="28012"/>
    <cellStyle name="Normal 2 30 11" xfId="28013"/>
    <cellStyle name="Normal 2 30 2" xfId="28014"/>
    <cellStyle name="Normal 2 30 2 10" xfId="28015"/>
    <cellStyle name="Normal 2 30 2 2" xfId="28016"/>
    <cellStyle name="Normal 2 30 2 2 2" xfId="28017"/>
    <cellStyle name="Normal 2 30 2 2 2 2" xfId="28018"/>
    <cellStyle name="Normal 2 30 2 2 2 2 2" xfId="28019"/>
    <cellStyle name="Normal 2 30 2 2 2 2 2 2" xfId="28020"/>
    <cellStyle name="Normal 2 30 2 2 2 2 2 2 2" xfId="28021"/>
    <cellStyle name="Normal 2 30 2 2 2 2 2 2 2 2" xfId="28022"/>
    <cellStyle name="Normal 2 30 2 2 2 2 2 2 3" xfId="28023"/>
    <cellStyle name="Normal 2 30 2 2 2 2 2 3" xfId="28024"/>
    <cellStyle name="Normal 2 30 2 2 2 2 2 3 2" xfId="28025"/>
    <cellStyle name="Normal 2 30 2 2 2 2 2 3 2 2" xfId="28026"/>
    <cellStyle name="Normal 2 30 2 2 2 2 2 3 3" xfId="28027"/>
    <cellStyle name="Normal 2 30 2 2 2 2 2 4" xfId="28028"/>
    <cellStyle name="Normal 2 30 2 2 2 2 2 4 2" xfId="28029"/>
    <cellStyle name="Normal 2 30 2 2 2 2 2 5" xfId="28030"/>
    <cellStyle name="Normal 2 30 2 2 2 2 3" xfId="28031"/>
    <cellStyle name="Normal 2 30 2 2 2 2 3 2" xfId="28032"/>
    <cellStyle name="Normal 2 30 2 2 2 2 3 2 2" xfId="28033"/>
    <cellStyle name="Normal 2 30 2 2 2 2 3 3" xfId="28034"/>
    <cellStyle name="Normal 2 30 2 2 2 2 4" xfId="28035"/>
    <cellStyle name="Normal 2 30 2 2 2 2 4 2" xfId="28036"/>
    <cellStyle name="Normal 2 30 2 2 2 2 4 2 2" xfId="28037"/>
    <cellStyle name="Normal 2 30 2 2 2 2 4 3" xfId="28038"/>
    <cellStyle name="Normal 2 30 2 2 2 2 5" xfId="28039"/>
    <cellStyle name="Normal 2 30 2 2 2 2 5 2" xfId="28040"/>
    <cellStyle name="Normal 2 30 2 2 2 2 6" xfId="28041"/>
    <cellStyle name="Normal 2 30 2 2 2 3" xfId="28042"/>
    <cellStyle name="Normal 2 30 2 2 2 3 2" xfId="28043"/>
    <cellStyle name="Normal 2 30 2 2 2 3 2 2" xfId="28044"/>
    <cellStyle name="Normal 2 30 2 2 2 3 2 2 2" xfId="28045"/>
    <cellStyle name="Normal 2 30 2 2 2 3 2 3" xfId="28046"/>
    <cellStyle name="Normal 2 30 2 2 2 3 3" xfId="28047"/>
    <cellStyle name="Normal 2 30 2 2 2 3 3 2" xfId="28048"/>
    <cellStyle name="Normal 2 30 2 2 2 3 3 2 2" xfId="28049"/>
    <cellStyle name="Normal 2 30 2 2 2 3 3 3" xfId="28050"/>
    <cellStyle name="Normal 2 30 2 2 2 3 4" xfId="28051"/>
    <cellStyle name="Normal 2 30 2 2 2 3 4 2" xfId="28052"/>
    <cellStyle name="Normal 2 30 2 2 2 3 5" xfId="28053"/>
    <cellStyle name="Normal 2 30 2 2 2 4" xfId="28054"/>
    <cellStyle name="Normal 2 30 2 2 2 4 2" xfId="28055"/>
    <cellStyle name="Normal 2 30 2 2 2 4 2 2" xfId="28056"/>
    <cellStyle name="Normal 2 30 2 2 2 4 3" xfId="28057"/>
    <cellStyle name="Normal 2 30 2 2 2 5" xfId="28058"/>
    <cellStyle name="Normal 2 30 2 2 2 5 2" xfId="28059"/>
    <cellStyle name="Normal 2 30 2 2 2 5 2 2" xfId="28060"/>
    <cellStyle name="Normal 2 30 2 2 2 5 3" xfId="28061"/>
    <cellStyle name="Normal 2 30 2 2 2 6" xfId="28062"/>
    <cellStyle name="Normal 2 30 2 2 2 6 2" xfId="28063"/>
    <cellStyle name="Normal 2 30 2 2 2 7" xfId="28064"/>
    <cellStyle name="Normal 2 30 2 2 3" xfId="28065"/>
    <cellStyle name="Normal 2 30 2 2 3 2" xfId="28066"/>
    <cellStyle name="Normal 2 30 2 2 3 2 2" xfId="28067"/>
    <cellStyle name="Normal 2 30 2 2 3 2 2 2" xfId="28068"/>
    <cellStyle name="Normal 2 30 2 2 3 2 2 2 2" xfId="28069"/>
    <cellStyle name="Normal 2 30 2 2 3 2 2 3" xfId="28070"/>
    <cellStyle name="Normal 2 30 2 2 3 2 3" xfId="28071"/>
    <cellStyle name="Normal 2 30 2 2 3 2 3 2" xfId="28072"/>
    <cellStyle name="Normal 2 30 2 2 3 2 3 2 2" xfId="28073"/>
    <cellStyle name="Normal 2 30 2 2 3 2 3 3" xfId="28074"/>
    <cellStyle name="Normal 2 30 2 2 3 2 4" xfId="28075"/>
    <cellStyle name="Normal 2 30 2 2 3 2 4 2" xfId="28076"/>
    <cellStyle name="Normal 2 30 2 2 3 2 5" xfId="28077"/>
    <cellStyle name="Normal 2 30 2 2 3 3" xfId="28078"/>
    <cellStyle name="Normal 2 30 2 2 3 3 2" xfId="28079"/>
    <cellStyle name="Normal 2 30 2 2 3 3 2 2" xfId="28080"/>
    <cellStyle name="Normal 2 30 2 2 3 3 3" xfId="28081"/>
    <cellStyle name="Normal 2 30 2 2 3 4" xfId="28082"/>
    <cellStyle name="Normal 2 30 2 2 3 4 2" xfId="28083"/>
    <cellStyle name="Normal 2 30 2 2 3 4 2 2" xfId="28084"/>
    <cellStyle name="Normal 2 30 2 2 3 4 3" xfId="28085"/>
    <cellStyle name="Normal 2 30 2 2 3 5" xfId="28086"/>
    <cellStyle name="Normal 2 30 2 2 3 5 2" xfId="28087"/>
    <cellStyle name="Normal 2 30 2 2 3 6" xfId="28088"/>
    <cellStyle name="Normal 2 30 2 2 4" xfId="28089"/>
    <cellStyle name="Normal 2 30 2 2 4 2" xfId="28090"/>
    <cellStyle name="Normal 2 30 2 2 4 2 2" xfId="28091"/>
    <cellStyle name="Normal 2 30 2 2 4 2 2 2" xfId="28092"/>
    <cellStyle name="Normal 2 30 2 2 4 2 3" xfId="28093"/>
    <cellStyle name="Normal 2 30 2 2 4 3" xfId="28094"/>
    <cellStyle name="Normal 2 30 2 2 4 3 2" xfId="28095"/>
    <cellStyle name="Normal 2 30 2 2 4 3 2 2" xfId="28096"/>
    <cellStyle name="Normal 2 30 2 2 4 3 3" xfId="28097"/>
    <cellStyle name="Normal 2 30 2 2 4 4" xfId="28098"/>
    <cellStyle name="Normal 2 30 2 2 4 4 2" xfId="28099"/>
    <cellStyle name="Normal 2 30 2 2 4 5" xfId="28100"/>
    <cellStyle name="Normal 2 30 2 2 5" xfId="28101"/>
    <cellStyle name="Normal 2 30 2 2 5 2" xfId="28102"/>
    <cellStyle name="Normal 2 30 2 2 5 2 2" xfId="28103"/>
    <cellStyle name="Normal 2 30 2 2 5 3" xfId="28104"/>
    <cellStyle name="Normal 2 30 2 2 6" xfId="28105"/>
    <cellStyle name="Normal 2 30 2 2 6 2" xfId="28106"/>
    <cellStyle name="Normal 2 30 2 2 6 2 2" xfId="28107"/>
    <cellStyle name="Normal 2 30 2 2 6 3" xfId="28108"/>
    <cellStyle name="Normal 2 30 2 2 7" xfId="28109"/>
    <cellStyle name="Normal 2 30 2 2 7 2" xfId="28110"/>
    <cellStyle name="Normal 2 30 2 2 8" xfId="28111"/>
    <cellStyle name="Normal 2 30 2 3" xfId="28112"/>
    <cellStyle name="Normal 2 30 2 3 2" xfId="28113"/>
    <cellStyle name="Normal 2 30 2 3 2 2" xfId="28114"/>
    <cellStyle name="Normal 2 30 2 3 2 2 2" xfId="28115"/>
    <cellStyle name="Normal 2 30 2 3 2 2 2 2" xfId="28116"/>
    <cellStyle name="Normal 2 30 2 3 2 2 2 2 2" xfId="28117"/>
    <cellStyle name="Normal 2 30 2 3 2 2 2 2 2 2" xfId="28118"/>
    <cellStyle name="Normal 2 30 2 3 2 2 2 2 3" xfId="28119"/>
    <cellStyle name="Normal 2 30 2 3 2 2 2 3" xfId="28120"/>
    <cellStyle name="Normal 2 30 2 3 2 2 2 3 2" xfId="28121"/>
    <cellStyle name="Normal 2 30 2 3 2 2 2 3 2 2" xfId="28122"/>
    <cellStyle name="Normal 2 30 2 3 2 2 2 3 3" xfId="28123"/>
    <cellStyle name="Normal 2 30 2 3 2 2 2 4" xfId="28124"/>
    <cellStyle name="Normal 2 30 2 3 2 2 2 4 2" xfId="28125"/>
    <cellStyle name="Normal 2 30 2 3 2 2 2 5" xfId="28126"/>
    <cellStyle name="Normal 2 30 2 3 2 2 3" xfId="28127"/>
    <cellStyle name="Normal 2 30 2 3 2 2 3 2" xfId="28128"/>
    <cellStyle name="Normal 2 30 2 3 2 2 3 2 2" xfId="28129"/>
    <cellStyle name="Normal 2 30 2 3 2 2 3 3" xfId="28130"/>
    <cellStyle name="Normal 2 30 2 3 2 2 4" xfId="28131"/>
    <cellStyle name="Normal 2 30 2 3 2 2 4 2" xfId="28132"/>
    <cellStyle name="Normal 2 30 2 3 2 2 4 2 2" xfId="28133"/>
    <cellStyle name="Normal 2 30 2 3 2 2 4 3" xfId="28134"/>
    <cellStyle name="Normal 2 30 2 3 2 2 5" xfId="28135"/>
    <cellStyle name="Normal 2 30 2 3 2 2 5 2" xfId="28136"/>
    <cellStyle name="Normal 2 30 2 3 2 2 6" xfId="28137"/>
    <cellStyle name="Normal 2 30 2 3 2 3" xfId="28138"/>
    <cellStyle name="Normal 2 30 2 3 2 3 2" xfId="28139"/>
    <cellStyle name="Normal 2 30 2 3 2 3 2 2" xfId="28140"/>
    <cellStyle name="Normal 2 30 2 3 2 3 2 2 2" xfId="28141"/>
    <cellStyle name="Normal 2 30 2 3 2 3 2 3" xfId="28142"/>
    <cellStyle name="Normal 2 30 2 3 2 3 3" xfId="28143"/>
    <cellStyle name="Normal 2 30 2 3 2 3 3 2" xfId="28144"/>
    <cellStyle name="Normal 2 30 2 3 2 3 3 2 2" xfId="28145"/>
    <cellStyle name="Normal 2 30 2 3 2 3 3 3" xfId="28146"/>
    <cellStyle name="Normal 2 30 2 3 2 3 4" xfId="28147"/>
    <cellStyle name="Normal 2 30 2 3 2 3 4 2" xfId="28148"/>
    <cellStyle name="Normal 2 30 2 3 2 3 5" xfId="28149"/>
    <cellStyle name="Normal 2 30 2 3 2 4" xfId="28150"/>
    <cellStyle name="Normal 2 30 2 3 2 4 2" xfId="28151"/>
    <cellStyle name="Normal 2 30 2 3 2 4 2 2" xfId="28152"/>
    <cellStyle name="Normal 2 30 2 3 2 4 3" xfId="28153"/>
    <cellStyle name="Normal 2 30 2 3 2 5" xfId="28154"/>
    <cellStyle name="Normal 2 30 2 3 2 5 2" xfId="28155"/>
    <cellStyle name="Normal 2 30 2 3 2 5 2 2" xfId="28156"/>
    <cellStyle name="Normal 2 30 2 3 2 5 3" xfId="28157"/>
    <cellStyle name="Normal 2 30 2 3 2 6" xfId="28158"/>
    <cellStyle name="Normal 2 30 2 3 2 6 2" xfId="28159"/>
    <cellStyle name="Normal 2 30 2 3 2 7" xfId="28160"/>
    <cellStyle name="Normal 2 30 2 3 3" xfId="28161"/>
    <cellStyle name="Normal 2 30 2 3 3 2" xfId="28162"/>
    <cellStyle name="Normal 2 30 2 3 3 2 2" xfId="28163"/>
    <cellStyle name="Normal 2 30 2 3 3 2 2 2" xfId="28164"/>
    <cellStyle name="Normal 2 30 2 3 3 2 2 2 2" xfId="28165"/>
    <cellStyle name="Normal 2 30 2 3 3 2 2 3" xfId="28166"/>
    <cellStyle name="Normal 2 30 2 3 3 2 3" xfId="28167"/>
    <cellStyle name="Normal 2 30 2 3 3 2 3 2" xfId="28168"/>
    <cellStyle name="Normal 2 30 2 3 3 2 3 2 2" xfId="28169"/>
    <cellStyle name="Normal 2 30 2 3 3 2 3 3" xfId="28170"/>
    <cellStyle name="Normal 2 30 2 3 3 2 4" xfId="28171"/>
    <cellStyle name="Normal 2 30 2 3 3 2 4 2" xfId="28172"/>
    <cellStyle name="Normal 2 30 2 3 3 2 5" xfId="28173"/>
    <cellStyle name="Normal 2 30 2 3 3 3" xfId="28174"/>
    <cellStyle name="Normal 2 30 2 3 3 3 2" xfId="28175"/>
    <cellStyle name="Normal 2 30 2 3 3 3 2 2" xfId="28176"/>
    <cellStyle name="Normal 2 30 2 3 3 3 3" xfId="28177"/>
    <cellStyle name="Normal 2 30 2 3 3 4" xfId="28178"/>
    <cellStyle name="Normal 2 30 2 3 3 4 2" xfId="28179"/>
    <cellStyle name="Normal 2 30 2 3 3 4 2 2" xfId="28180"/>
    <cellStyle name="Normal 2 30 2 3 3 4 3" xfId="28181"/>
    <cellStyle name="Normal 2 30 2 3 3 5" xfId="28182"/>
    <cellStyle name="Normal 2 30 2 3 3 5 2" xfId="28183"/>
    <cellStyle name="Normal 2 30 2 3 3 6" xfId="28184"/>
    <cellStyle name="Normal 2 30 2 3 4" xfId="28185"/>
    <cellStyle name="Normal 2 30 2 3 4 2" xfId="28186"/>
    <cellStyle name="Normal 2 30 2 3 4 2 2" xfId="28187"/>
    <cellStyle name="Normal 2 30 2 3 4 2 2 2" xfId="28188"/>
    <cellStyle name="Normal 2 30 2 3 4 2 3" xfId="28189"/>
    <cellStyle name="Normal 2 30 2 3 4 3" xfId="28190"/>
    <cellStyle name="Normal 2 30 2 3 4 3 2" xfId="28191"/>
    <cellStyle name="Normal 2 30 2 3 4 3 2 2" xfId="28192"/>
    <cellStyle name="Normal 2 30 2 3 4 3 3" xfId="28193"/>
    <cellStyle name="Normal 2 30 2 3 4 4" xfId="28194"/>
    <cellStyle name="Normal 2 30 2 3 4 4 2" xfId="28195"/>
    <cellStyle name="Normal 2 30 2 3 4 5" xfId="28196"/>
    <cellStyle name="Normal 2 30 2 3 5" xfId="28197"/>
    <cellStyle name="Normal 2 30 2 3 5 2" xfId="28198"/>
    <cellStyle name="Normal 2 30 2 3 5 2 2" xfId="28199"/>
    <cellStyle name="Normal 2 30 2 3 5 3" xfId="28200"/>
    <cellStyle name="Normal 2 30 2 3 6" xfId="28201"/>
    <cellStyle name="Normal 2 30 2 3 6 2" xfId="28202"/>
    <cellStyle name="Normal 2 30 2 3 6 2 2" xfId="28203"/>
    <cellStyle name="Normal 2 30 2 3 6 3" xfId="28204"/>
    <cellStyle name="Normal 2 30 2 3 7" xfId="28205"/>
    <cellStyle name="Normal 2 30 2 3 7 2" xfId="28206"/>
    <cellStyle name="Normal 2 30 2 3 8" xfId="28207"/>
    <cellStyle name="Normal 2 30 2 4" xfId="28208"/>
    <cellStyle name="Normal 2 30 2 4 2" xfId="28209"/>
    <cellStyle name="Normal 2 30 2 4 2 2" xfId="28210"/>
    <cellStyle name="Normal 2 30 2 4 2 2 2" xfId="28211"/>
    <cellStyle name="Normal 2 30 2 4 2 2 2 2" xfId="28212"/>
    <cellStyle name="Normal 2 30 2 4 2 2 2 2 2" xfId="28213"/>
    <cellStyle name="Normal 2 30 2 4 2 2 2 3" xfId="28214"/>
    <cellStyle name="Normal 2 30 2 4 2 2 3" xfId="28215"/>
    <cellStyle name="Normal 2 30 2 4 2 2 3 2" xfId="28216"/>
    <cellStyle name="Normal 2 30 2 4 2 2 3 2 2" xfId="28217"/>
    <cellStyle name="Normal 2 30 2 4 2 2 3 3" xfId="28218"/>
    <cellStyle name="Normal 2 30 2 4 2 2 4" xfId="28219"/>
    <cellStyle name="Normal 2 30 2 4 2 2 4 2" xfId="28220"/>
    <cellStyle name="Normal 2 30 2 4 2 2 5" xfId="28221"/>
    <cellStyle name="Normal 2 30 2 4 2 3" xfId="28222"/>
    <cellStyle name="Normal 2 30 2 4 2 3 2" xfId="28223"/>
    <cellStyle name="Normal 2 30 2 4 2 3 2 2" xfId="28224"/>
    <cellStyle name="Normal 2 30 2 4 2 3 3" xfId="28225"/>
    <cellStyle name="Normal 2 30 2 4 2 4" xfId="28226"/>
    <cellStyle name="Normal 2 30 2 4 2 4 2" xfId="28227"/>
    <cellStyle name="Normal 2 30 2 4 2 4 2 2" xfId="28228"/>
    <cellStyle name="Normal 2 30 2 4 2 4 3" xfId="28229"/>
    <cellStyle name="Normal 2 30 2 4 2 5" xfId="28230"/>
    <cellStyle name="Normal 2 30 2 4 2 5 2" xfId="28231"/>
    <cellStyle name="Normal 2 30 2 4 2 6" xfId="28232"/>
    <cellStyle name="Normal 2 30 2 4 3" xfId="28233"/>
    <cellStyle name="Normal 2 30 2 4 3 2" xfId="28234"/>
    <cellStyle name="Normal 2 30 2 4 3 2 2" xfId="28235"/>
    <cellStyle name="Normal 2 30 2 4 3 2 2 2" xfId="28236"/>
    <cellStyle name="Normal 2 30 2 4 3 2 3" xfId="28237"/>
    <cellStyle name="Normal 2 30 2 4 3 3" xfId="28238"/>
    <cellStyle name="Normal 2 30 2 4 3 3 2" xfId="28239"/>
    <cellStyle name="Normal 2 30 2 4 3 3 2 2" xfId="28240"/>
    <cellStyle name="Normal 2 30 2 4 3 3 3" xfId="28241"/>
    <cellStyle name="Normal 2 30 2 4 3 4" xfId="28242"/>
    <cellStyle name="Normal 2 30 2 4 3 4 2" xfId="28243"/>
    <cellStyle name="Normal 2 30 2 4 3 5" xfId="28244"/>
    <cellStyle name="Normal 2 30 2 4 4" xfId="28245"/>
    <cellStyle name="Normal 2 30 2 4 4 2" xfId="28246"/>
    <cellStyle name="Normal 2 30 2 4 4 2 2" xfId="28247"/>
    <cellStyle name="Normal 2 30 2 4 4 3" xfId="28248"/>
    <cellStyle name="Normal 2 30 2 4 5" xfId="28249"/>
    <cellStyle name="Normal 2 30 2 4 5 2" xfId="28250"/>
    <cellStyle name="Normal 2 30 2 4 5 2 2" xfId="28251"/>
    <cellStyle name="Normal 2 30 2 4 5 3" xfId="28252"/>
    <cellStyle name="Normal 2 30 2 4 6" xfId="28253"/>
    <cellStyle name="Normal 2 30 2 4 6 2" xfId="28254"/>
    <cellStyle name="Normal 2 30 2 4 7" xfId="28255"/>
    <cellStyle name="Normal 2 30 2 5" xfId="28256"/>
    <cellStyle name="Normal 2 30 2 5 2" xfId="28257"/>
    <cellStyle name="Normal 2 30 2 5 2 2" xfId="28258"/>
    <cellStyle name="Normal 2 30 2 5 2 2 2" xfId="28259"/>
    <cellStyle name="Normal 2 30 2 5 2 2 2 2" xfId="28260"/>
    <cellStyle name="Normal 2 30 2 5 2 2 3" xfId="28261"/>
    <cellStyle name="Normal 2 30 2 5 2 3" xfId="28262"/>
    <cellStyle name="Normal 2 30 2 5 2 3 2" xfId="28263"/>
    <cellStyle name="Normal 2 30 2 5 2 3 2 2" xfId="28264"/>
    <cellStyle name="Normal 2 30 2 5 2 3 3" xfId="28265"/>
    <cellStyle name="Normal 2 30 2 5 2 4" xfId="28266"/>
    <cellStyle name="Normal 2 30 2 5 2 4 2" xfId="28267"/>
    <cellStyle name="Normal 2 30 2 5 2 5" xfId="28268"/>
    <cellStyle name="Normal 2 30 2 5 3" xfId="28269"/>
    <cellStyle name="Normal 2 30 2 5 3 2" xfId="28270"/>
    <cellStyle name="Normal 2 30 2 5 3 2 2" xfId="28271"/>
    <cellStyle name="Normal 2 30 2 5 3 3" xfId="28272"/>
    <cellStyle name="Normal 2 30 2 5 4" xfId="28273"/>
    <cellStyle name="Normal 2 30 2 5 4 2" xfId="28274"/>
    <cellStyle name="Normal 2 30 2 5 4 2 2" xfId="28275"/>
    <cellStyle name="Normal 2 30 2 5 4 3" xfId="28276"/>
    <cellStyle name="Normal 2 30 2 5 5" xfId="28277"/>
    <cellStyle name="Normal 2 30 2 5 5 2" xfId="28278"/>
    <cellStyle name="Normal 2 30 2 5 6" xfId="28279"/>
    <cellStyle name="Normal 2 30 2 6" xfId="28280"/>
    <cellStyle name="Normal 2 30 2 6 2" xfId="28281"/>
    <cellStyle name="Normal 2 30 2 6 2 2" xfId="28282"/>
    <cellStyle name="Normal 2 30 2 6 2 2 2" xfId="28283"/>
    <cellStyle name="Normal 2 30 2 6 2 3" xfId="28284"/>
    <cellStyle name="Normal 2 30 2 6 3" xfId="28285"/>
    <cellStyle name="Normal 2 30 2 6 3 2" xfId="28286"/>
    <cellStyle name="Normal 2 30 2 6 3 2 2" xfId="28287"/>
    <cellStyle name="Normal 2 30 2 6 3 3" xfId="28288"/>
    <cellStyle name="Normal 2 30 2 6 4" xfId="28289"/>
    <cellStyle name="Normal 2 30 2 6 4 2" xfId="28290"/>
    <cellStyle name="Normal 2 30 2 6 5" xfId="28291"/>
    <cellStyle name="Normal 2 30 2 7" xfId="28292"/>
    <cellStyle name="Normal 2 30 2 7 2" xfId="28293"/>
    <cellStyle name="Normal 2 30 2 7 2 2" xfId="28294"/>
    <cellStyle name="Normal 2 30 2 7 3" xfId="28295"/>
    <cellStyle name="Normal 2 30 2 8" xfId="28296"/>
    <cellStyle name="Normal 2 30 2 8 2" xfId="28297"/>
    <cellStyle name="Normal 2 30 2 8 2 2" xfId="28298"/>
    <cellStyle name="Normal 2 30 2 8 3" xfId="28299"/>
    <cellStyle name="Normal 2 30 2 9" xfId="28300"/>
    <cellStyle name="Normal 2 30 2 9 2" xfId="28301"/>
    <cellStyle name="Normal 2 30 3" xfId="28302"/>
    <cellStyle name="Normal 2 30 3 2" xfId="28303"/>
    <cellStyle name="Normal 2 30 3 2 2" xfId="28304"/>
    <cellStyle name="Normal 2 30 3 2 2 2" xfId="28305"/>
    <cellStyle name="Normal 2 30 3 2 2 2 2" xfId="28306"/>
    <cellStyle name="Normal 2 30 3 2 2 2 2 2" xfId="28307"/>
    <cellStyle name="Normal 2 30 3 2 2 2 2 2 2" xfId="28308"/>
    <cellStyle name="Normal 2 30 3 2 2 2 2 3" xfId="28309"/>
    <cellStyle name="Normal 2 30 3 2 2 2 3" xfId="28310"/>
    <cellStyle name="Normal 2 30 3 2 2 2 3 2" xfId="28311"/>
    <cellStyle name="Normal 2 30 3 2 2 2 3 2 2" xfId="28312"/>
    <cellStyle name="Normal 2 30 3 2 2 2 3 3" xfId="28313"/>
    <cellStyle name="Normal 2 30 3 2 2 2 4" xfId="28314"/>
    <cellStyle name="Normal 2 30 3 2 2 2 4 2" xfId="28315"/>
    <cellStyle name="Normal 2 30 3 2 2 2 5" xfId="28316"/>
    <cellStyle name="Normal 2 30 3 2 2 3" xfId="28317"/>
    <cellStyle name="Normal 2 30 3 2 2 3 2" xfId="28318"/>
    <cellStyle name="Normal 2 30 3 2 2 3 2 2" xfId="28319"/>
    <cellStyle name="Normal 2 30 3 2 2 3 3" xfId="28320"/>
    <cellStyle name="Normal 2 30 3 2 2 4" xfId="28321"/>
    <cellStyle name="Normal 2 30 3 2 2 4 2" xfId="28322"/>
    <cellStyle name="Normal 2 30 3 2 2 4 2 2" xfId="28323"/>
    <cellStyle name="Normal 2 30 3 2 2 4 3" xfId="28324"/>
    <cellStyle name="Normal 2 30 3 2 2 5" xfId="28325"/>
    <cellStyle name="Normal 2 30 3 2 2 5 2" xfId="28326"/>
    <cellStyle name="Normal 2 30 3 2 2 6" xfId="28327"/>
    <cellStyle name="Normal 2 30 3 2 3" xfId="28328"/>
    <cellStyle name="Normal 2 30 3 2 3 2" xfId="28329"/>
    <cellStyle name="Normal 2 30 3 2 3 2 2" xfId="28330"/>
    <cellStyle name="Normal 2 30 3 2 3 2 2 2" xfId="28331"/>
    <cellStyle name="Normal 2 30 3 2 3 2 3" xfId="28332"/>
    <cellStyle name="Normal 2 30 3 2 3 3" xfId="28333"/>
    <cellStyle name="Normal 2 30 3 2 3 3 2" xfId="28334"/>
    <cellStyle name="Normal 2 30 3 2 3 3 2 2" xfId="28335"/>
    <cellStyle name="Normal 2 30 3 2 3 3 3" xfId="28336"/>
    <cellStyle name="Normal 2 30 3 2 3 4" xfId="28337"/>
    <cellStyle name="Normal 2 30 3 2 3 4 2" xfId="28338"/>
    <cellStyle name="Normal 2 30 3 2 3 5" xfId="28339"/>
    <cellStyle name="Normal 2 30 3 2 4" xfId="28340"/>
    <cellStyle name="Normal 2 30 3 2 4 2" xfId="28341"/>
    <cellStyle name="Normal 2 30 3 2 4 2 2" xfId="28342"/>
    <cellStyle name="Normal 2 30 3 2 4 3" xfId="28343"/>
    <cellStyle name="Normal 2 30 3 2 5" xfId="28344"/>
    <cellStyle name="Normal 2 30 3 2 5 2" xfId="28345"/>
    <cellStyle name="Normal 2 30 3 2 5 2 2" xfId="28346"/>
    <cellStyle name="Normal 2 30 3 2 5 3" xfId="28347"/>
    <cellStyle name="Normal 2 30 3 2 6" xfId="28348"/>
    <cellStyle name="Normal 2 30 3 2 6 2" xfId="28349"/>
    <cellStyle name="Normal 2 30 3 2 7" xfId="28350"/>
    <cellStyle name="Normal 2 30 3 3" xfId="28351"/>
    <cellStyle name="Normal 2 30 3 3 2" xfId="28352"/>
    <cellStyle name="Normal 2 30 3 3 2 2" xfId="28353"/>
    <cellStyle name="Normal 2 30 3 3 2 2 2" xfId="28354"/>
    <cellStyle name="Normal 2 30 3 3 2 2 2 2" xfId="28355"/>
    <cellStyle name="Normal 2 30 3 3 2 2 3" xfId="28356"/>
    <cellStyle name="Normal 2 30 3 3 2 3" xfId="28357"/>
    <cellStyle name="Normal 2 30 3 3 2 3 2" xfId="28358"/>
    <cellStyle name="Normal 2 30 3 3 2 3 2 2" xfId="28359"/>
    <cellStyle name="Normal 2 30 3 3 2 3 3" xfId="28360"/>
    <cellStyle name="Normal 2 30 3 3 2 4" xfId="28361"/>
    <cellStyle name="Normal 2 30 3 3 2 4 2" xfId="28362"/>
    <cellStyle name="Normal 2 30 3 3 2 5" xfId="28363"/>
    <cellStyle name="Normal 2 30 3 3 3" xfId="28364"/>
    <cellStyle name="Normal 2 30 3 3 3 2" xfId="28365"/>
    <cellStyle name="Normal 2 30 3 3 3 2 2" xfId="28366"/>
    <cellStyle name="Normal 2 30 3 3 3 3" xfId="28367"/>
    <cellStyle name="Normal 2 30 3 3 4" xfId="28368"/>
    <cellStyle name="Normal 2 30 3 3 4 2" xfId="28369"/>
    <cellStyle name="Normal 2 30 3 3 4 2 2" xfId="28370"/>
    <cellStyle name="Normal 2 30 3 3 4 3" xfId="28371"/>
    <cellStyle name="Normal 2 30 3 3 5" xfId="28372"/>
    <cellStyle name="Normal 2 30 3 3 5 2" xfId="28373"/>
    <cellStyle name="Normal 2 30 3 3 6" xfId="28374"/>
    <cellStyle name="Normal 2 30 3 4" xfId="28375"/>
    <cellStyle name="Normal 2 30 3 4 2" xfId="28376"/>
    <cellStyle name="Normal 2 30 3 4 2 2" xfId="28377"/>
    <cellStyle name="Normal 2 30 3 4 2 2 2" xfId="28378"/>
    <cellStyle name="Normal 2 30 3 4 2 3" xfId="28379"/>
    <cellStyle name="Normal 2 30 3 4 3" xfId="28380"/>
    <cellStyle name="Normal 2 30 3 4 3 2" xfId="28381"/>
    <cellStyle name="Normal 2 30 3 4 3 2 2" xfId="28382"/>
    <cellStyle name="Normal 2 30 3 4 3 3" xfId="28383"/>
    <cellStyle name="Normal 2 30 3 4 4" xfId="28384"/>
    <cellStyle name="Normal 2 30 3 4 4 2" xfId="28385"/>
    <cellStyle name="Normal 2 30 3 4 5" xfId="28386"/>
    <cellStyle name="Normal 2 30 3 5" xfId="28387"/>
    <cellStyle name="Normal 2 30 3 5 2" xfId="28388"/>
    <cellStyle name="Normal 2 30 3 5 2 2" xfId="28389"/>
    <cellStyle name="Normal 2 30 3 5 3" xfId="28390"/>
    <cellStyle name="Normal 2 30 3 6" xfId="28391"/>
    <cellStyle name="Normal 2 30 3 6 2" xfId="28392"/>
    <cellStyle name="Normal 2 30 3 6 2 2" xfId="28393"/>
    <cellStyle name="Normal 2 30 3 6 3" xfId="28394"/>
    <cellStyle name="Normal 2 30 3 7" xfId="28395"/>
    <cellStyle name="Normal 2 30 3 7 2" xfId="28396"/>
    <cellStyle name="Normal 2 30 3 8" xfId="28397"/>
    <cellStyle name="Normal 2 30 4" xfId="28398"/>
    <cellStyle name="Normal 2 30 4 2" xfId="28399"/>
    <cellStyle name="Normal 2 30 4 2 2" xfId="28400"/>
    <cellStyle name="Normal 2 30 4 2 2 2" xfId="28401"/>
    <cellStyle name="Normal 2 30 4 2 2 2 2" xfId="28402"/>
    <cellStyle name="Normal 2 30 4 2 2 2 2 2" xfId="28403"/>
    <cellStyle name="Normal 2 30 4 2 2 2 2 2 2" xfId="28404"/>
    <cellStyle name="Normal 2 30 4 2 2 2 2 3" xfId="28405"/>
    <cellStyle name="Normal 2 30 4 2 2 2 3" xfId="28406"/>
    <cellStyle name="Normal 2 30 4 2 2 2 3 2" xfId="28407"/>
    <cellStyle name="Normal 2 30 4 2 2 2 3 2 2" xfId="28408"/>
    <cellStyle name="Normal 2 30 4 2 2 2 3 3" xfId="28409"/>
    <cellStyle name="Normal 2 30 4 2 2 2 4" xfId="28410"/>
    <cellStyle name="Normal 2 30 4 2 2 2 4 2" xfId="28411"/>
    <cellStyle name="Normal 2 30 4 2 2 2 5" xfId="28412"/>
    <cellStyle name="Normal 2 30 4 2 2 3" xfId="28413"/>
    <cellStyle name="Normal 2 30 4 2 2 3 2" xfId="28414"/>
    <cellStyle name="Normal 2 30 4 2 2 3 2 2" xfId="28415"/>
    <cellStyle name="Normal 2 30 4 2 2 3 3" xfId="28416"/>
    <cellStyle name="Normal 2 30 4 2 2 4" xfId="28417"/>
    <cellStyle name="Normal 2 30 4 2 2 4 2" xfId="28418"/>
    <cellStyle name="Normal 2 30 4 2 2 4 2 2" xfId="28419"/>
    <cellStyle name="Normal 2 30 4 2 2 4 3" xfId="28420"/>
    <cellStyle name="Normal 2 30 4 2 2 5" xfId="28421"/>
    <cellStyle name="Normal 2 30 4 2 2 5 2" xfId="28422"/>
    <cellStyle name="Normal 2 30 4 2 2 6" xfId="28423"/>
    <cellStyle name="Normal 2 30 4 2 3" xfId="28424"/>
    <cellStyle name="Normal 2 30 4 2 3 2" xfId="28425"/>
    <cellStyle name="Normal 2 30 4 2 3 2 2" xfId="28426"/>
    <cellStyle name="Normal 2 30 4 2 3 2 2 2" xfId="28427"/>
    <cellStyle name="Normal 2 30 4 2 3 2 3" xfId="28428"/>
    <cellStyle name="Normal 2 30 4 2 3 3" xfId="28429"/>
    <cellStyle name="Normal 2 30 4 2 3 3 2" xfId="28430"/>
    <cellStyle name="Normal 2 30 4 2 3 3 2 2" xfId="28431"/>
    <cellStyle name="Normal 2 30 4 2 3 3 3" xfId="28432"/>
    <cellStyle name="Normal 2 30 4 2 3 4" xfId="28433"/>
    <cellStyle name="Normal 2 30 4 2 3 4 2" xfId="28434"/>
    <cellStyle name="Normal 2 30 4 2 3 5" xfId="28435"/>
    <cellStyle name="Normal 2 30 4 2 4" xfId="28436"/>
    <cellStyle name="Normal 2 30 4 2 4 2" xfId="28437"/>
    <cellStyle name="Normal 2 30 4 2 4 2 2" xfId="28438"/>
    <cellStyle name="Normal 2 30 4 2 4 3" xfId="28439"/>
    <cellStyle name="Normal 2 30 4 2 5" xfId="28440"/>
    <cellStyle name="Normal 2 30 4 2 5 2" xfId="28441"/>
    <cellStyle name="Normal 2 30 4 2 5 2 2" xfId="28442"/>
    <cellStyle name="Normal 2 30 4 2 5 3" xfId="28443"/>
    <cellStyle name="Normal 2 30 4 2 6" xfId="28444"/>
    <cellStyle name="Normal 2 30 4 2 6 2" xfId="28445"/>
    <cellStyle name="Normal 2 30 4 2 7" xfId="28446"/>
    <cellStyle name="Normal 2 30 4 3" xfId="28447"/>
    <cellStyle name="Normal 2 30 4 3 2" xfId="28448"/>
    <cellStyle name="Normal 2 30 4 3 2 2" xfId="28449"/>
    <cellStyle name="Normal 2 30 4 3 2 2 2" xfId="28450"/>
    <cellStyle name="Normal 2 30 4 3 2 2 2 2" xfId="28451"/>
    <cellStyle name="Normal 2 30 4 3 2 2 3" xfId="28452"/>
    <cellStyle name="Normal 2 30 4 3 2 3" xfId="28453"/>
    <cellStyle name="Normal 2 30 4 3 2 3 2" xfId="28454"/>
    <cellStyle name="Normal 2 30 4 3 2 3 2 2" xfId="28455"/>
    <cellStyle name="Normal 2 30 4 3 2 3 3" xfId="28456"/>
    <cellStyle name="Normal 2 30 4 3 2 4" xfId="28457"/>
    <cellStyle name="Normal 2 30 4 3 2 4 2" xfId="28458"/>
    <cellStyle name="Normal 2 30 4 3 2 5" xfId="28459"/>
    <cellStyle name="Normal 2 30 4 3 3" xfId="28460"/>
    <cellStyle name="Normal 2 30 4 3 3 2" xfId="28461"/>
    <cellStyle name="Normal 2 30 4 3 3 2 2" xfId="28462"/>
    <cellStyle name="Normal 2 30 4 3 3 3" xfId="28463"/>
    <cellStyle name="Normal 2 30 4 3 4" xfId="28464"/>
    <cellStyle name="Normal 2 30 4 3 4 2" xfId="28465"/>
    <cellStyle name="Normal 2 30 4 3 4 2 2" xfId="28466"/>
    <cellStyle name="Normal 2 30 4 3 4 3" xfId="28467"/>
    <cellStyle name="Normal 2 30 4 3 5" xfId="28468"/>
    <cellStyle name="Normal 2 30 4 3 5 2" xfId="28469"/>
    <cellStyle name="Normal 2 30 4 3 6" xfId="28470"/>
    <cellStyle name="Normal 2 30 4 4" xfId="28471"/>
    <cellStyle name="Normal 2 30 4 4 2" xfId="28472"/>
    <cellStyle name="Normal 2 30 4 4 2 2" xfId="28473"/>
    <cellStyle name="Normal 2 30 4 4 2 2 2" xfId="28474"/>
    <cellStyle name="Normal 2 30 4 4 2 3" xfId="28475"/>
    <cellStyle name="Normal 2 30 4 4 3" xfId="28476"/>
    <cellStyle name="Normal 2 30 4 4 3 2" xfId="28477"/>
    <cellStyle name="Normal 2 30 4 4 3 2 2" xfId="28478"/>
    <cellStyle name="Normal 2 30 4 4 3 3" xfId="28479"/>
    <cellStyle name="Normal 2 30 4 4 4" xfId="28480"/>
    <cellStyle name="Normal 2 30 4 4 4 2" xfId="28481"/>
    <cellStyle name="Normal 2 30 4 4 5" xfId="28482"/>
    <cellStyle name="Normal 2 30 4 5" xfId="28483"/>
    <cellStyle name="Normal 2 30 4 5 2" xfId="28484"/>
    <cellStyle name="Normal 2 30 4 5 2 2" xfId="28485"/>
    <cellStyle name="Normal 2 30 4 5 3" xfId="28486"/>
    <cellStyle name="Normal 2 30 4 6" xfId="28487"/>
    <cellStyle name="Normal 2 30 4 6 2" xfId="28488"/>
    <cellStyle name="Normal 2 30 4 6 2 2" xfId="28489"/>
    <cellStyle name="Normal 2 30 4 6 3" xfId="28490"/>
    <cellStyle name="Normal 2 30 4 7" xfId="28491"/>
    <cellStyle name="Normal 2 30 4 7 2" xfId="28492"/>
    <cellStyle name="Normal 2 30 4 8" xfId="28493"/>
    <cellStyle name="Normal 2 30 5" xfId="28494"/>
    <cellStyle name="Normal 2 30 5 2" xfId="28495"/>
    <cellStyle name="Normal 2 30 5 2 2" xfId="28496"/>
    <cellStyle name="Normal 2 30 5 2 2 2" xfId="28497"/>
    <cellStyle name="Normal 2 30 5 2 2 2 2" xfId="28498"/>
    <cellStyle name="Normal 2 30 5 2 2 2 2 2" xfId="28499"/>
    <cellStyle name="Normal 2 30 5 2 2 2 3" xfId="28500"/>
    <cellStyle name="Normal 2 30 5 2 2 3" xfId="28501"/>
    <cellStyle name="Normal 2 30 5 2 2 3 2" xfId="28502"/>
    <cellStyle name="Normal 2 30 5 2 2 3 2 2" xfId="28503"/>
    <cellStyle name="Normal 2 30 5 2 2 3 3" xfId="28504"/>
    <cellStyle name="Normal 2 30 5 2 2 4" xfId="28505"/>
    <cellStyle name="Normal 2 30 5 2 2 4 2" xfId="28506"/>
    <cellStyle name="Normal 2 30 5 2 2 5" xfId="28507"/>
    <cellStyle name="Normal 2 30 5 2 3" xfId="28508"/>
    <cellStyle name="Normal 2 30 5 2 3 2" xfId="28509"/>
    <cellStyle name="Normal 2 30 5 2 3 2 2" xfId="28510"/>
    <cellStyle name="Normal 2 30 5 2 3 3" xfId="28511"/>
    <cellStyle name="Normal 2 30 5 2 4" xfId="28512"/>
    <cellStyle name="Normal 2 30 5 2 4 2" xfId="28513"/>
    <cellStyle name="Normal 2 30 5 2 4 2 2" xfId="28514"/>
    <cellStyle name="Normal 2 30 5 2 4 3" xfId="28515"/>
    <cellStyle name="Normal 2 30 5 2 5" xfId="28516"/>
    <cellStyle name="Normal 2 30 5 2 5 2" xfId="28517"/>
    <cellStyle name="Normal 2 30 5 2 6" xfId="28518"/>
    <cellStyle name="Normal 2 30 5 3" xfId="28519"/>
    <cellStyle name="Normal 2 30 5 3 2" xfId="28520"/>
    <cellStyle name="Normal 2 30 5 3 2 2" xfId="28521"/>
    <cellStyle name="Normal 2 30 5 3 2 2 2" xfId="28522"/>
    <cellStyle name="Normal 2 30 5 3 2 3" xfId="28523"/>
    <cellStyle name="Normal 2 30 5 3 3" xfId="28524"/>
    <cellStyle name="Normal 2 30 5 3 3 2" xfId="28525"/>
    <cellStyle name="Normal 2 30 5 3 3 2 2" xfId="28526"/>
    <cellStyle name="Normal 2 30 5 3 3 3" xfId="28527"/>
    <cellStyle name="Normal 2 30 5 3 4" xfId="28528"/>
    <cellStyle name="Normal 2 30 5 3 4 2" xfId="28529"/>
    <cellStyle name="Normal 2 30 5 3 5" xfId="28530"/>
    <cellStyle name="Normal 2 30 5 4" xfId="28531"/>
    <cellStyle name="Normal 2 30 5 4 2" xfId="28532"/>
    <cellStyle name="Normal 2 30 5 4 2 2" xfId="28533"/>
    <cellStyle name="Normal 2 30 5 4 3" xfId="28534"/>
    <cellStyle name="Normal 2 30 5 5" xfId="28535"/>
    <cellStyle name="Normal 2 30 5 5 2" xfId="28536"/>
    <cellStyle name="Normal 2 30 5 5 2 2" xfId="28537"/>
    <cellStyle name="Normal 2 30 5 5 3" xfId="28538"/>
    <cellStyle name="Normal 2 30 5 6" xfId="28539"/>
    <cellStyle name="Normal 2 30 5 6 2" xfId="28540"/>
    <cellStyle name="Normal 2 30 5 7" xfId="28541"/>
    <cellStyle name="Normal 2 30 6" xfId="28542"/>
    <cellStyle name="Normal 2 30 6 2" xfId="28543"/>
    <cellStyle name="Normal 2 30 6 2 2" xfId="28544"/>
    <cellStyle name="Normal 2 30 6 2 2 2" xfId="28545"/>
    <cellStyle name="Normal 2 30 6 2 2 2 2" xfId="28546"/>
    <cellStyle name="Normal 2 30 6 2 2 3" xfId="28547"/>
    <cellStyle name="Normal 2 30 6 2 3" xfId="28548"/>
    <cellStyle name="Normal 2 30 6 2 3 2" xfId="28549"/>
    <cellStyle name="Normal 2 30 6 2 3 2 2" xfId="28550"/>
    <cellStyle name="Normal 2 30 6 2 3 3" xfId="28551"/>
    <cellStyle name="Normal 2 30 6 2 4" xfId="28552"/>
    <cellStyle name="Normal 2 30 6 2 4 2" xfId="28553"/>
    <cellStyle name="Normal 2 30 6 2 5" xfId="28554"/>
    <cellStyle name="Normal 2 30 6 3" xfId="28555"/>
    <cellStyle name="Normal 2 30 6 3 2" xfId="28556"/>
    <cellStyle name="Normal 2 30 6 3 2 2" xfId="28557"/>
    <cellStyle name="Normal 2 30 6 3 3" xfId="28558"/>
    <cellStyle name="Normal 2 30 6 4" xfId="28559"/>
    <cellStyle name="Normal 2 30 6 4 2" xfId="28560"/>
    <cellStyle name="Normal 2 30 6 4 2 2" xfId="28561"/>
    <cellStyle name="Normal 2 30 6 4 3" xfId="28562"/>
    <cellStyle name="Normal 2 30 6 5" xfId="28563"/>
    <cellStyle name="Normal 2 30 6 5 2" xfId="28564"/>
    <cellStyle name="Normal 2 30 6 6" xfId="28565"/>
    <cellStyle name="Normal 2 30 7" xfId="28566"/>
    <cellStyle name="Normal 2 30 7 2" xfId="28567"/>
    <cellStyle name="Normal 2 30 7 2 2" xfId="28568"/>
    <cellStyle name="Normal 2 30 7 2 2 2" xfId="28569"/>
    <cellStyle name="Normal 2 30 7 2 3" xfId="28570"/>
    <cellStyle name="Normal 2 30 7 3" xfId="28571"/>
    <cellStyle name="Normal 2 30 7 3 2" xfId="28572"/>
    <cellStyle name="Normal 2 30 7 3 2 2" xfId="28573"/>
    <cellStyle name="Normal 2 30 7 3 3" xfId="28574"/>
    <cellStyle name="Normal 2 30 7 4" xfId="28575"/>
    <cellStyle name="Normal 2 30 7 4 2" xfId="28576"/>
    <cellStyle name="Normal 2 30 7 5" xfId="28577"/>
    <cellStyle name="Normal 2 30 8" xfId="28578"/>
    <cellStyle name="Normal 2 30 8 2" xfId="28579"/>
    <cellStyle name="Normal 2 30 8 2 2" xfId="28580"/>
    <cellStyle name="Normal 2 30 8 3" xfId="28581"/>
    <cellStyle name="Normal 2 30 9" xfId="28582"/>
    <cellStyle name="Normal 2 30 9 2" xfId="28583"/>
    <cellStyle name="Normal 2 30 9 2 2" xfId="28584"/>
    <cellStyle name="Normal 2 30 9 3" xfId="28585"/>
    <cellStyle name="Normal 2 31" xfId="28586"/>
    <cellStyle name="Normal 2 31 10" xfId="28587"/>
    <cellStyle name="Normal 2 31 10 2" xfId="28588"/>
    <cellStyle name="Normal 2 31 11" xfId="28589"/>
    <cellStyle name="Normal 2 31 2" xfId="28590"/>
    <cellStyle name="Normal 2 31 2 10" xfId="28591"/>
    <cellStyle name="Normal 2 31 2 2" xfId="28592"/>
    <cellStyle name="Normal 2 31 2 2 2" xfId="28593"/>
    <cellStyle name="Normal 2 31 2 2 2 2" xfId="28594"/>
    <cellStyle name="Normal 2 31 2 2 2 2 2" xfId="28595"/>
    <cellStyle name="Normal 2 31 2 2 2 2 2 2" xfId="28596"/>
    <cellStyle name="Normal 2 31 2 2 2 2 2 2 2" xfId="28597"/>
    <cellStyle name="Normal 2 31 2 2 2 2 2 2 2 2" xfId="28598"/>
    <cellStyle name="Normal 2 31 2 2 2 2 2 2 3" xfId="28599"/>
    <cellStyle name="Normal 2 31 2 2 2 2 2 3" xfId="28600"/>
    <cellStyle name="Normal 2 31 2 2 2 2 2 3 2" xfId="28601"/>
    <cellStyle name="Normal 2 31 2 2 2 2 2 3 2 2" xfId="28602"/>
    <cellStyle name="Normal 2 31 2 2 2 2 2 3 3" xfId="28603"/>
    <cellStyle name="Normal 2 31 2 2 2 2 2 4" xfId="28604"/>
    <cellStyle name="Normal 2 31 2 2 2 2 2 4 2" xfId="28605"/>
    <cellStyle name="Normal 2 31 2 2 2 2 2 5" xfId="28606"/>
    <cellStyle name="Normal 2 31 2 2 2 2 3" xfId="28607"/>
    <cellStyle name="Normal 2 31 2 2 2 2 3 2" xfId="28608"/>
    <cellStyle name="Normal 2 31 2 2 2 2 3 2 2" xfId="28609"/>
    <cellStyle name="Normal 2 31 2 2 2 2 3 3" xfId="28610"/>
    <cellStyle name="Normal 2 31 2 2 2 2 4" xfId="28611"/>
    <cellStyle name="Normal 2 31 2 2 2 2 4 2" xfId="28612"/>
    <cellStyle name="Normal 2 31 2 2 2 2 4 2 2" xfId="28613"/>
    <cellStyle name="Normal 2 31 2 2 2 2 4 3" xfId="28614"/>
    <cellStyle name="Normal 2 31 2 2 2 2 5" xfId="28615"/>
    <cellStyle name="Normal 2 31 2 2 2 2 5 2" xfId="28616"/>
    <cellStyle name="Normal 2 31 2 2 2 2 6" xfId="28617"/>
    <cellStyle name="Normal 2 31 2 2 2 3" xfId="28618"/>
    <cellStyle name="Normal 2 31 2 2 2 3 2" xfId="28619"/>
    <cellStyle name="Normal 2 31 2 2 2 3 2 2" xfId="28620"/>
    <cellStyle name="Normal 2 31 2 2 2 3 2 2 2" xfId="28621"/>
    <cellStyle name="Normal 2 31 2 2 2 3 2 3" xfId="28622"/>
    <cellStyle name="Normal 2 31 2 2 2 3 3" xfId="28623"/>
    <cellStyle name="Normal 2 31 2 2 2 3 3 2" xfId="28624"/>
    <cellStyle name="Normal 2 31 2 2 2 3 3 2 2" xfId="28625"/>
    <cellStyle name="Normal 2 31 2 2 2 3 3 3" xfId="28626"/>
    <cellStyle name="Normal 2 31 2 2 2 3 4" xfId="28627"/>
    <cellStyle name="Normal 2 31 2 2 2 3 4 2" xfId="28628"/>
    <cellStyle name="Normal 2 31 2 2 2 3 5" xfId="28629"/>
    <cellStyle name="Normal 2 31 2 2 2 4" xfId="28630"/>
    <cellStyle name="Normal 2 31 2 2 2 4 2" xfId="28631"/>
    <cellStyle name="Normal 2 31 2 2 2 4 2 2" xfId="28632"/>
    <cellStyle name="Normal 2 31 2 2 2 4 3" xfId="28633"/>
    <cellStyle name="Normal 2 31 2 2 2 5" xfId="28634"/>
    <cellStyle name="Normal 2 31 2 2 2 5 2" xfId="28635"/>
    <cellStyle name="Normal 2 31 2 2 2 5 2 2" xfId="28636"/>
    <cellStyle name="Normal 2 31 2 2 2 5 3" xfId="28637"/>
    <cellStyle name="Normal 2 31 2 2 2 6" xfId="28638"/>
    <cellStyle name="Normal 2 31 2 2 2 6 2" xfId="28639"/>
    <cellStyle name="Normal 2 31 2 2 2 7" xfId="28640"/>
    <cellStyle name="Normal 2 31 2 2 3" xfId="28641"/>
    <cellStyle name="Normal 2 31 2 2 3 2" xfId="28642"/>
    <cellStyle name="Normal 2 31 2 2 3 2 2" xfId="28643"/>
    <cellStyle name="Normal 2 31 2 2 3 2 2 2" xfId="28644"/>
    <cellStyle name="Normal 2 31 2 2 3 2 2 2 2" xfId="28645"/>
    <cellStyle name="Normal 2 31 2 2 3 2 2 3" xfId="28646"/>
    <cellStyle name="Normal 2 31 2 2 3 2 3" xfId="28647"/>
    <cellStyle name="Normal 2 31 2 2 3 2 3 2" xfId="28648"/>
    <cellStyle name="Normal 2 31 2 2 3 2 3 2 2" xfId="28649"/>
    <cellStyle name="Normal 2 31 2 2 3 2 3 3" xfId="28650"/>
    <cellStyle name="Normal 2 31 2 2 3 2 4" xfId="28651"/>
    <cellStyle name="Normal 2 31 2 2 3 2 4 2" xfId="28652"/>
    <cellStyle name="Normal 2 31 2 2 3 2 5" xfId="28653"/>
    <cellStyle name="Normal 2 31 2 2 3 3" xfId="28654"/>
    <cellStyle name="Normal 2 31 2 2 3 3 2" xfId="28655"/>
    <cellStyle name="Normal 2 31 2 2 3 3 2 2" xfId="28656"/>
    <cellStyle name="Normal 2 31 2 2 3 3 3" xfId="28657"/>
    <cellStyle name="Normal 2 31 2 2 3 4" xfId="28658"/>
    <cellStyle name="Normal 2 31 2 2 3 4 2" xfId="28659"/>
    <cellStyle name="Normal 2 31 2 2 3 4 2 2" xfId="28660"/>
    <cellStyle name="Normal 2 31 2 2 3 4 3" xfId="28661"/>
    <cellStyle name="Normal 2 31 2 2 3 5" xfId="28662"/>
    <cellStyle name="Normal 2 31 2 2 3 5 2" xfId="28663"/>
    <cellStyle name="Normal 2 31 2 2 3 6" xfId="28664"/>
    <cellStyle name="Normal 2 31 2 2 4" xfId="28665"/>
    <cellStyle name="Normal 2 31 2 2 4 2" xfId="28666"/>
    <cellStyle name="Normal 2 31 2 2 4 2 2" xfId="28667"/>
    <cellStyle name="Normal 2 31 2 2 4 2 2 2" xfId="28668"/>
    <cellStyle name="Normal 2 31 2 2 4 2 3" xfId="28669"/>
    <cellStyle name="Normal 2 31 2 2 4 3" xfId="28670"/>
    <cellStyle name="Normal 2 31 2 2 4 3 2" xfId="28671"/>
    <cellStyle name="Normal 2 31 2 2 4 3 2 2" xfId="28672"/>
    <cellStyle name="Normal 2 31 2 2 4 3 3" xfId="28673"/>
    <cellStyle name="Normal 2 31 2 2 4 4" xfId="28674"/>
    <cellStyle name="Normal 2 31 2 2 4 4 2" xfId="28675"/>
    <cellStyle name="Normal 2 31 2 2 4 5" xfId="28676"/>
    <cellStyle name="Normal 2 31 2 2 5" xfId="28677"/>
    <cellStyle name="Normal 2 31 2 2 5 2" xfId="28678"/>
    <cellStyle name="Normal 2 31 2 2 5 2 2" xfId="28679"/>
    <cellStyle name="Normal 2 31 2 2 5 3" xfId="28680"/>
    <cellStyle name="Normal 2 31 2 2 6" xfId="28681"/>
    <cellStyle name="Normal 2 31 2 2 6 2" xfId="28682"/>
    <cellStyle name="Normal 2 31 2 2 6 2 2" xfId="28683"/>
    <cellStyle name="Normal 2 31 2 2 6 3" xfId="28684"/>
    <cellStyle name="Normal 2 31 2 2 7" xfId="28685"/>
    <cellStyle name="Normal 2 31 2 2 7 2" xfId="28686"/>
    <cellStyle name="Normal 2 31 2 2 8" xfId="28687"/>
    <cellStyle name="Normal 2 31 2 3" xfId="28688"/>
    <cellStyle name="Normal 2 31 2 3 2" xfId="28689"/>
    <cellStyle name="Normal 2 31 2 3 2 2" xfId="28690"/>
    <cellStyle name="Normal 2 31 2 3 2 2 2" xfId="28691"/>
    <cellStyle name="Normal 2 31 2 3 2 2 2 2" xfId="28692"/>
    <cellStyle name="Normal 2 31 2 3 2 2 2 2 2" xfId="28693"/>
    <cellStyle name="Normal 2 31 2 3 2 2 2 2 2 2" xfId="28694"/>
    <cellStyle name="Normal 2 31 2 3 2 2 2 2 3" xfId="28695"/>
    <cellStyle name="Normal 2 31 2 3 2 2 2 3" xfId="28696"/>
    <cellStyle name="Normal 2 31 2 3 2 2 2 3 2" xfId="28697"/>
    <cellStyle name="Normal 2 31 2 3 2 2 2 3 2 2" xfId="28698"/>
    <cellStyle name="Normal 2 31 2 3 2 2 2 3 3" xfId="28699"/>
    <cellStyle name="Normal 2 31 2 3 2 2 2 4" xfId="28700"/>
    <cellStyle name="Normal 2 31 2 3 2 2 2 4 2" xfId="28701"/>
    <cellStyle name="Normal 2 31 2 3 2 2 2 5" xfId="28702"/>
    <cellStyle name="Normal 2 31 2 3 2 2 3" xfId="28703"/>
    <cellStyle name="Normal 2 31 2 3 2 2 3 2" xfId="28704"/>
    <cellStyle name="Normal 2 31 2 3 2 2 3 2 2" xfId="28705"/>
    <cellStyle name="Normal 2 31 2 3 2 2 3 3" xfId="28706"/>
    <cellStyle name="Normal 2 31 2 3 2 2 4" xfId="28707"/>
    <cellStyle name="Normal 2 31 2 3 2 2 4 2" xfId="28708"/>
    <cellStyle name="Normal 2 31 2 3 2 2 4 2 2" xfId="28709"/>
    <cellStyle name="Normal 2 31 2 3 2 2 4 3" xfId="28710"/>
    <cellStyle name="Normal 2 31 2 3 2 2 5" xfId="28711"/>
    <cellStyle name="Normal 2 31 2 3 2 2 5 2" xfId="28712"/>
    <cellStyle name="Normal 2 31 2 3 2 2 6" xfId="28713"/>
    <cellStyle name="Normal 2 31 2 3 2 3" xfId="28714"/>
    <cellStyle name="Normal 2 31 2 3 2 3 2" xfId="28715"/>
    <cellStyle name="Normal 2 31 2 3 2 3 2 2" xfId="28716"/>
    <cellStyle name="Normal 2 31 2 3 2 3 2 2 2" xfId="28717"/>
    <cellStyle name="Normal 2 31 2 3 2 3 2 3" xfId="28718"/>
    <cellStyle name="Normal 2 31 2 3 2 3 3" xfId="28719"/>
    <cellStyle name="Normal 2 31 2 3 2 3 3 2" xfId="28720"/>
    <cellStyle name="Normal 2 31 2 3 2 3 3 2 2" xfId="28721"/>
    <cellStyle name="Normal 2 31 2 3 2 3 3 3" xfId="28722"/>
    <cellStyle name="Normal 2 31 2 3 2 3 4" xfId="28723"/>
    <cellStyle name="Normal 2 31 2 3 2 3 4 2" xfId="28724"/>
    <cellStyle name="Normal 2 31 2 3 2 3 5" xfId="28725"/>
    <cellStyle name="Normal 2 31 2 3 2 4" xfId="28726"/>
    <cellStyle name="Normal 2 31 2 3 2 4 2" xfId="28727"/>
    <cellStyle name="Normal 2 31 2 3 2 4 2 2" xfId="28728"/>
    <cellStyle name="Normal 2 31 2 3 2 4 3" xfId="28729"/>
    <cellStyle name="Normal 2 31 2 3 2 5" xfId="28730"/>
    <cellStyle name="Normal 2 31 2 3 2 5 2" xfId="28731"/>
    <cellStyle name="Normal 2 31 2 3 2 5 2 2" xfId="28732"/>
    <cellStyle name="Normal 2 31 2 3 2 5 3" xfId="28733"/>
    <cellStyle name="Normal 2 31 2 3 2 6" xfId="28734"/>
    <cellStyle name="Normal 2 31 2 3 2 6 2" xfId="28735"/>
    <cellStyle name="Normal 2 31 2 3 2 7" xfId="28736"/>
    <cellStyle name="Normal 2 31 2 3 3" xfId="28737"/>
    <cellStyle name="Normal 2 31 2 3 3 2" xfId="28738"/>
    <cellStyle name="Normal 2 31 2 3 3 2 2" xfId="28739"/>
    <cellStyle name="Normal 2 31 2 3 3 2 2 2" xfId="28740"/>
    <cellStyle name="Normal 2 31 2 3 3 2 2 2 2" xfId="28741"/>
    <cellStyle name="Normal 2 31 2 3 3 2 2 3" xfId="28742"/>
    <cellStyle name="Normal 2 31 2 3 3 2 3" xfId="28743"/>
    <cellStyle name="Normal 2 31 2 3 3 2 3 2" xfId="28744"/>
    <cellStyle name="Normal 2 31 2 3 3 2 3 2 2" xfId="28745"/>
    <cellStyle name="Normal 2 31 2 3 3 2 3 3" xfId="28746"/>
    <cellStyle name="Normal 2 31 2 3 3 2 4" xfId="28747"/>
    <cellStyle name="Normal 2 31 2 3 3 2 4 2" xfId="28748"/>
    <cellStyle name="Normal 2 31 2 3 3 2 5" xfId="28749"/>
    <cellStyle name="Normal 2 31 2 3 3 3" xfId="28750"/>
    <cellStyle name="Normal 2 31 2 3 3 3 2" xfId="28751"/>
    <cellStyle name="Normal 2 31 2 3 3 3 2 2" xfId="28752"/>
    <cellStyle name="Normal 2 31 2 3 3 3 3" xfId="28753"/>
    <cellStyle name="Normal 2 31 2 3 3 4" xfId="28754"/>
    <cellStyle name="Normal 2 31 2 3 3 4 2" xfId="28755"/>
    <cellStyle name="Normal 2 31 2 3 3 4 2 2" xfId="28756"/>
    <cellStyle name="Normal 2 31 2 3 3 4 3" xfId="28757"/>
    <cellStyle name="Normal 2 31 2 3 3 5" xfId="28758"/>
    <cellStyle name="Normal 2 31 2 3 3 5 2" xfId="28759"/>
    <cellStyle name="Normal 2 31 2 3 3 6" xfId="28760"/>
    <cellStyle name="Normal 2 31 2 3 4" xfId="28761"/>
    <cellStyle name="Normal 2 31 2 3 4 2" xfId="28762"/>
    <cellStyle name="Normal 2 31 2 3 4 2 2" xfId="28763"/>
    <cellStyle name="Normal 2 31 2 3 4 2 2 2" xfId="28764"/>
    <cellStyle name="Normal 2 31 2 3 4 2 3" xfId="28765"/>
    <cellStyle name="Normal 2 31 2 3 4 3" xfId="28766"/>
    <cellStyle name="Normal 2 31 2 3 4 3 2" xfId="28767"/>
    <cellStyle name="Normal 2 31 2 3 4 3 2 2" xfId="28768"/>
    <cellStyle name="Normal 2 31 2 3 4 3 3" xfId="28769"/>
    <cellStyle name="Normal 2 31 2 3 4 4" xfId="28770"/>
    <cellStyle name="Normal 2 31 2 3 4 4 2" xfId="28771"/>
    <cellStyle name="Normal 2 31 2 3 4 5" xfId="28772"/>
    <cellStyle name="Normal 2 31 2 3 5" xfId="28773"/>
    <cellStyle name="Normal 2 31 2 3 5 2" xfId="28774"/>
    <cellStyle name="Normal 2 31 2 3 5 2 2" xfId="28775"/>
    <cellStyle name="Normal 2 31 2 3 5 3" xfId="28776"/>
    <cellStyle name="Normal 2 31 2 3 6" xfId="28777"/>
    <cellStyle name="Normal 2 31 2 3 6 2" xfId="28778"/>
    <cellStyle name="Normal 2 31 2 3 6 2 2" xfId="28779"/>
    <cellStyle name="Normal 2 31 2 3 6 3" xfId="28780"/>
    <cellStyle name="Normal 2 31 2 3 7" xfId="28781"/>
    <cellStyle name="Normal 2 31 2 3 7 2" xfId="28782"/>
    <cellStyle name="Normal 2 31 2 3 8" xfId="28783"/>
    <cellStyle name="Normal 2 31 2 4" xfId="28784"/>
    <cellStyle name="Normal 2 31 2 4 2" xfId="28785"/>
    <cellStyle name="Normal 2 31 2 4 2 2" xfId="28786"/>
    <cellStyle name="Normal 2 31 2 4 2 2 2" xfId="28787"/>
    <cellStyle name="Normal 2 31 2 4 2 2 2 2" xfId="28788"/>
    <cellStyle name="Normal 2 31 2 4 2 2 2 2 2" xfId="28789"/>
    <cellStyle name="Normal 2 31 2 4 2 2 2 3" xfId="28790"/>
    <cellStyle name="Normal 2 31 2 4 2 2 3" xfId="28791"/>
    <cellStyle name="Normal 2 31 2 4 2 2 3 2" xfId="28792"/>
    <cellStyle name="Normal 2 31 2 4 2 2 3 2 2" xfId="28793"/>
    <cellStyle name="Normal 2 31 2 4 2 2 3 3" xfId="28794"/>
    <cellStyle name="Normal 2 31 2 4 2 2 4" xfId="28795"/>
    <cellStyle name="Normal 2 31 2 4 2 2 4 2" xfId="28796"/>
    <cellStyle name="Normal 2 31 2 4 2 2 5" xfId="28797"/>
    <cellStyle name="Normal 2 31 2 4 2 3" xfId="28798"/>
    <cellStyle name="Normal 2 31 2 4 2 3 2" xfId="28799"/>
    <cellStyle name="Normal 2 31 2 4 2 3 2 2" xfId="28800"/>
    <cellStyle name="Normal 2 31 2 4 2 3 3" xfId="28801"/>
    <cellStyle name="Normal 2 31 2 4 2 4" xfId="28802"/>
    <cellStyle name="Normal 2 31 2 4 2 4 2" xfId="28803"/>
    <cellStyle name="Normal 2 31 2 4 2 4 2 2" xfId="28804"/>
    <cellStyle name="Normal 2 31 2 4 2 4 3" xfId="28805"/>
    <cellStyle name="Normal 2 31 2 4 2 5" xfId="28806"/>
    <cellStyle name="Normal 2 31 2 4 2 5 2" xfId="28807"/>
    <cellStyle name="Normal 2 31 2 4 2 6" xfId="28808"/>
    <cellStyle name="Normal 2 31 2 4 3" xfId="28809"/>
    <cellStyle name="Normal 2 31 2 4 3 2" xfId="28810"/>
    <cellStyle name="Normal 2 31 2 4 3 2 2" xfId="28811"/>
    <cellStyle name="Normal 2 31 2 4 3 2 2 2" xfId="28812"/>
    <cellStyle name="Normal 2 31 2 4 3 2 3" xfId="28813"/>
    <cellStyle name="Normal 2 31 2 4 3 3" xfId="28814"/>
    <cellStyle name="Normal 2 31 2 4 3 3 2" xfId="28815"/>
    <cellStyle name="Normal 2 31 2 4 3 3 2 2" xfId="28816"/>
    <cellStyle name="Normal 2 31 2 4 3 3 3" xfId="28817"/>
    <cellStyle name="Normal 2 31 2 4 3 4" xfId="28818"/>
    <cellStyle name="Normal 2 31 2 4 3 4 2" xfId="28819"/>
    <cellStyle name="Normal 2 31 2 4 3 5" xfId="28820"/>
    <cellStyle name="Normal 2 31 2 4 4" xfId="28821"/>
    <cellStyle name="Normal 2 31 2 4 4 2" xfId="28822"/>
    <cellStyle name="Normal 2 31 2 4 4 2 2" xfId="28823"/>
    <cellStyle name="Normal 2 31 2 4 4 3" xfId="28824"/>
    <cellStyle name="Normal 2 31 2 4 5" xfId="28825"/>
    <cellStyle name="Normal 2 31 2 4 5 2" xfId="28826"/>
    <cellStyle name="Normal 2 31 2 4 5 2 2" xfId="28827"/>
    <cellStyle name="Normal 2 31 2 4 5 3" xfId="28828"/>
    <cellStyle name="Normal 2 31 2 4 6" xfId="28829"/>
    <cellStyle name="Normal 2 31 2 4 6 2" xfId="28830"/>
    <cellStyle name="Normal 2 31 2 4 7" xfId="28831"/>
    <cellStyle name="Normal 2 31 2 5" xfId="28832"/>
    <cellStyle name="Normal 2 31 2 5 2" xfId="28833"/>
    <cellStyle name="Normal 2 31 2 5 2 2" xfId="28834"/>
    <cellStyle name="Normal 2 31 2 5 2 2 2" xfId="28835"/>
    <cellStyle name="Normal 2 31 2 5 2 2 2 2" xfId="28836"/>
    <cellStyle name="Normal 2 31 2 5 2 2 3" xfId="28837"/>
    <cellStyle name="Normal 2 31 2 5 2 3" xfId="28838"/>
    <cellStyle name="Normal 2 31 2 5 2 3 2" xfId="28839"/>
    <cellStyle name="Normal 2 31 2 5 2 3 2 2" xfId="28840"/>
    <cellStyle name="Normal 2 31 2 5 2 3 3" xfId="28841"/>
    <cellStyle name="Normal 2 31 2 5 2 4" xfId="28842"/>
    <cellStyle name="Normal 2 31 2 5 2 4 2" xfId="28843"/>
    <cellStyle name="Normal 2 31 2 5 2 5" xfId="28844"/>
    <cellStyle name="Normal 2 31 2 5 3" xfId="28845"/>
    <cellStyle name="Normal 2 31 2 5 3 2" xfId="28846"/>
    <cellStyle name="Normal 2 31 2 5 3 2 2" xfId="28847"/>
    <cellStyle name="Normal 2 31 2 5 3 3" xfId="28848"/>
    <cellStyle name="Normal 2 31 2 5 4" xfId="28849"/>
    <cellStyle name="Normal 2 31 2 5 4 2" xfId="28850"/>
    <cellStyle name="Normal 2 31 2 5 4 2 2" xfId="28851"/>
    <cellStyle name="Normal 2 31 2 5 4 3" xfId="28852"/>
    <cellStyle name="Normal 2 31 2 5 5" xfId="28853"/>
    <cellStyle name="Normal 2 31 2 5 5 2" xfId="28854"/>
    <cellStyle name="Normal 2 31 2 5 6" xfId="28855"/>
    <cellStyle name="Normal 2 31 2 6" xfId="28856"/>
    <cellStyle name="Normal 2 31 2 6 2" xfId="28857"/>
    <cellStyle name="Normal 2 31 2 6 2 2" xfId="28858"/>
    <cellStyle name="Normal 2 31 2 6 2 2 2" xfId="28859"/>
    <cellStyle name="Normal 2 31 2 6 2 3" xfId="28860"/>
    <cellStyle name="Normal 2 31 2 6 3" xfId="28861"/>
    <cellStyle name="Normal 2 31 2 6 3 2" xfId="28862"/>
    <cellStyle name="Normal 2 31 2 6 3 2 2" xfId="28863"/>
    <cellStyle name="Normal 2 31 2 6 3 3" xfId="28864"/>
    <cellStyle name="Normal 2 31 2 6 4" xfId="28865"/>
    <cellStyle name="Normal 2 31 2 6 4 2" xfId="28866"/>
    <cellStyle name="Normal 2 31 2 6 5" xfId="28867"/>
    <cellStyle name="Normal 2 31 2 7" xfId="28868"/>
    <cellStyle name="Normal 2 31 2 7 2" xfId="28869"/>
    <cellStyle name="Normal 2 31 2 7 2 2" xfId="28870"/>
    <cellStyle name="Normal 2 31 2 7 3" xfId="28871"/>
    <cellStyle name="Normal 2 31 2 8" xfId="28872"/>
    <cellStyle name="Normal 2 31 2 8 2" xfId="28873"/>
    <cellStyle name="Normal 2 31 2 8 2 2" xfId="28874"/>
    <cellStyle name="Normal 2 31 2 8 3" xfId="28875"/>
    <cellStyle name="Normal 2 31 2 9" xfId="28876"/>
    <cellStyle name="Normal 2 31 2 9 2" xfId="28877"/>
    <cellStyle name="Normal 2 31 3" xfId="28878"/>
    <cellStyle name="Normal 2 31 3 2" xfId="28879"/>
    <cellStyle name="Normal 2 31 3 2 2" xfId="28880"/>
    <cellStyle name="Normal 2 31 3 2 2 2" xfId="28881"/>
    <cellStyle name="Normal 2 31 3 2 2 2 2" xfId="28882"/>
    <cellStyle name="Normal 2 31 3 2 2 2 2 2" xfId="28883"/>
    <cellStyle name="Normal 2 31 3 2 2 2 2 2 2" xfId="28884"/>
    <cellStyle name="Normal 2 31 3 2 2 2 2 3" xfId="28885"/>
    <cellStyle name="Normal 2 31 3 2 2 2 3" xfId="28886"/>
    <cellStyle name="Normal 2 31 3 2 2 2 3 2" xfId="28887"/>
    <cellStyle name="Normal 2 31 3 2 2 2 3 2 2" xfId="28888"/>
    <cellStyle name="Normal 2 31 3 2 2 2 3 3" xfId="28889"/>
    <cellStyle name="Normal 2 31 3 2 2 2 4" xfId="28890"/>
    <cellStyle name="Normal 2 31 3 2 2 2 4 2" xfId="28891"/>
    <cellStyle name="Normal 2 31 3 2 2 2 5" xfId="28892"/>
    <cellStyle name="Normal 2 31 3 2 2 3" xfId="28893"/>
    <cellStyle name="Normal 2 31 3 2 2 3 2" xfId="28894"/>
    <cellStyle name="Normal 2 31 3 2 2 3 2 2" xfId="28895"/>
    <cellStyle name="Normal 2 31 3 2 2 3 3" xfId="28896"/>
    <cellStyle name="Normal 2 31 3 2 2 4" xfId="28897"/>
    <cellStyle name="Normal 2 31 3 2 2 4 2" xfId="28898"/>
    <cellStyle name="Normal 2 31 3 2 2 4 2 2" xfId="28899"/>
    <cellStyle name="Normal 2 31 3 2 2 4 3" xfId="28900"/>
    <cellStyle name="Normal 2 31 3 2 2 5" xfId="28901"/>
    <cellStyle name="Normal 2 31 3 2 2 5 2" xfId="28902"/>
    <cellStyle name="Normal 2 31 3 2 2 6" xfId="28903"/>
    <cellStyle name="Normal 2 31 3 2 3" xfId="28904"/>
    <cellStyle name="Normal 2 31 3 2 3 2" xfId="28905"/>
    <cellStyle name="Normal 2 31 3 2 3 2 2" xfId="28906"/>
    <cellStyle name="Normal 2 31 3 2 3 2 2 2" xfId="28907"/>
    <cellStyle name="Normal 2 31 3 2 3 2 3" xfId="28908"/>
    <cellStyle name="Normal 2 31 3 2 3 3" xfId="28909"/>
    <cellStyle name="Normal 2 31 3 2 3 3 2" xfId="28910"/>
    <cellStyle name="Normal 2 31 3 2 3 3 2 2" xfId="28911"/>
    <cellStyle name="Normal 2 31 3 2 3 3 3" xfId="28912"/>
    <cellStyle name="Normal 2 31 3 2 3 4" xfId="28913"/>
    <cellStyle name="Normal 2 31 3 2 3 4 2" xfId="28914"/>
    <cellStyle name="Normal 2 31 3 2 3 5" xfId="28915"/>
    <cellStyle name="Normal 2 31 3 2 4" xfId="28916"/>
    <cellStyle name="Normal 2 31 3 2 4 2" xfId="28917"/>
    <cellStyle name="Normal 2 31 3 2 4 2 2" xfId="28918"/>
    <cellStyle name="Normal 2 31 3 2 4 3" xfId="28919"/>
    <cellStyle name="Normal 2 31 3 2 5" xfId="28920"/>
    <cellStyle name="Normal 2 31 3 2 5 2" xfId="28921"/>
    <cellStyle name="Normal 2 31 3 2 5 2 2" xfId="28922"/>
    <cellStyle name="Normal 2 31 3 2 5 3" xfId="28923"/>
    <cellStyle name="Normal 2 31 3 2 6" xfId="28924"/>
    <cellStyle name="Normal 2 31 3 2 6 2" xfId="28925"/>
    <cellStyle name="Normal 2 31 3 2 7" xfId="28926"/>
    <cellStyle name="Normal 2 31 3 3" xfId="28927"/>
    <cellStyle name="Normal 2 31 3 3 2" xfId="28928"/>
    <cellStyle name="Normal 2 31 3 3 2 2" xfId="28929"/>
    <cellStyle name="Normal 2 31 3 3 2 2 2" xfId="28930"/>
    <cellStyle name="Normal 2 31 3 3 2 2 2 2" xfId="28931"/>
    <cellStyle name="Normal 2 31 3 3 2 2 3" xfId="28932"/>
    <cellStyle name="Normal 2 31 3 3 2 3" xfId="28933"/>
    <cellStyle name="Normal 2 31 3 3 2 3 2" xfId="28934"/>
    <cellStyle name="Normal 2 31 3 3 2 3 2 2" xfId="28935"/>
    <cellStyle name="Normal 2 31 3 3 2 3 3" xfId="28936"/>
    <cellStyle name="Normal 2 31 3 3 2 4" xfId="28937"/>
    <cellStyle name="Normal 2 31 3 3 2 4 2" xfId="28938"/>
    <cellStyle name="Normal 2 31 3 3 2 5" xfId="28939"/>
    <cellStyle name="Normal 2 31 3 3 3" xfId="28940"/>
    <cellStyle name="Normal 2 31 3 3 3 2" xfId="28941"/>
    <cellStyle name="Normal 2 31 3 3 3 2 2" xfId="28942"/>
    <cellStyle name="Normal 2 31 3 3 3 3" xfId="28943"/>
    <cellStyle name="Normal 2 31 3 3 4" xfId="28944"/>
    <cellStyle name="Normal 2 31 3 3 4 2" xfId="28945"/>
    <cellStyle name="Normal 2 31 3 3 4 2 2" xfId="28946"/>
    <cellStyle name="Normal 2 31 3 3 4 3" xfId="28947"/>
    <cellStyle name="Normal 2 31 3 3 5" xfId="28948"/>
    <cellStyle name="Normal 2 31 3 3 5 2" xfId="28949"/>
    <cellStyle name="Normal 2 31 3 3 6" xfId="28950"/>
    <cellStyle name="Normal 2 31 3 4" xfId="28951"/>
    <cellStyle name="Normal 2 31 3 4 2" xfId="28952"/>
    <cellStyle name="Normal 2 31 3 4 2 2" xfId="28953"/>
    <cellStyle name="Normal 2 31 3 4 2 2 2" xfId="28954"/>
    <cellStyle name="Normal 2 31 3 4 2 3" xfId="28955"/>
    <cellStyle name="Normal 2 31 3 4 3" xfId="28956"/>
    <cellStyle name="Normal 2 31 3 4 3 2" xfId="28957"/>
    <cellStyle name="Normal 2 31 3 4 3 2 2" xfId="28958"/>
    <cellStyle name="Normal 2 31 3 4 3 3" xfId="28959"/>
    <cellStyle name="Normal 2 31 3 4 4" xfId="28960"/>
    <cellStyle name="Normal 2 31 3 4 4 2" xfId="28961"/>
    <cellStyle name="Normal 2 31 3 4 5" xfId="28962"/>
    <cellStyle name="Normal 2 31 3 5" xfId="28963"/>
    <cellStyle name="Normal 2 31 3 5 2" xfId="28964"/>
    <cellStyle name="Normal 2 31 3 5 2 2" xfId="28965"/>
    <cellStyle name="Normal 2 31 3 5 3" xfId="28966"/>
    <cellStyle name="Normal 2 31 3 6" xfId="28967"/>
    <cellStyle name="Normal 2 31 3 6 2" xfId="28968"/>
    <cellStyle name="Normal 2 31 3 6 2 2" xfId="28969"/>
    <cellStyle name="Normal 2 31 3 6 3" xfId="28970"/>
    <cellStyle name="Normal 2 31 3 7" xfId="28971"/>
    <cellStyle name="Normal 2 31 3 7 2" xfId="28972"/>
    <cellStyle name="Normal 2 31 3 8" xfId="28973"/>
    <cellStyle name="Normal 2 31 4" xfId="28974"/>
    <cellStyle name="Normal 2 31 4 2" xfId="28975"/>
    <cellStyle name="Normal 2 31 4 2 2" xfId="28976"/>
    <cellStyle name="Normal 2 31 4 2 2 2" xfId="28977"/>
    <cellStyle name="Normal 2 31 4 2 2 2 2" xfId="28978"/>
    <cellStyle name="Normal 2 31 4 2 2 2 2 2" xfId="28979"/>
    <cellStyle name="Normal 2 31 4 2 2 2 2 2 2" xfId="28980"/>
    <cellStyle name="Normal 2 31 4 2 2 2 2 3" xfId="28981"/>
    <cellStyle name="Normal 2 31 4 2 2 2 3" xfId="28982"/>
    <cellStyle name="Normal 2 31 4 2 2 2 3 2" xfId="28983"/>
    <cellStyle name="Normal 2 31 4 2 2 2 3 2 2" xfId="28984"/>
    <cellStyle name="Normal 2 31 4 2 2 2 3 3" xfId="28985"/>
    <cellStyle name="Normal 2 31 4 2 2 2 4" xfId="28986"/>
    <cellStyle name="Normal 2 31 4 2 2 2 4 2" xfId="28987"/>
    <cellStyle name="Normal 2 31 4 2 2 2 5" xfId="28988"/>
    <cellStyle name="Normal 2 31 4 2 2 3" xfId="28989"/>
    <cellStyle name="Normal 2 31 4 2 2 3 2" xfId="28990"/>
    <cellStyle name="Normal 2 31 4 2 2 3 2 2" xfId="28991"/>
    <cellStyle name="Normal 2 31 4 2 2 3 3" xfId="28992"/>
    <cellStyle name="Normal 2 31 4 2 2 4" xfId="28993"/>
    <cellStyle name="Normal 2 31 4 2 2 4 2" xfId="28994"/>
    <cellStyle name="Normal 2 31 4 2 2 4 2 2" xfId="28995"/>
    <cellStyle name="Normal 2 31 4 2 2 4 3" xfId="28996"/>
    <cellStyle name="Normal 2 31 4 2 2 5" xfId="28997"/>
    <cellStyle name="Normal 2 31 4 2 2 5 2" xfId="28998"/>
    <cellStyle name="Normal 2 31 4 2 2 6" xfId="28999"/>
    <cellStyle name="Normal 2 31 4 2 3" xfId="29000"/>
    <cellStyle name="Normal 2 31 4 2 3 2" xfId="29001"/>
    <cellStyle name="Normal 2 31 4 2 3 2 2" xfId="29002"/>
    <cellStyle name="Normal 2 31 4 2 3 2 2 2" xfId="29003"/>
    <cellStyle name="Normal 2 31 4 2 3 2 3" xfId="29004"/>
    <cellStyle name="Normal 2 31 4 2 3 3" xfId="29005"/>
    <cellStyle name="Normal 2 31 4 2 3 3 2" xfId="29006"/>
    <cellStyle name="Normal 2 31 4 2 3 3 2 2" xfId="29007"/>
    <cellStyle name="Normal 2 31 4 2 3 3 3" xfId="29008"/>
    <cellStyle name="Normal 2 31 4 2 3 4" xfId="29009"/>
    <cellStyle name="Normal 2 31 4 2 3 4 2" xfId="29010"/>
    <cellStyle name="Normal 2 31 4 2 3 5" xfId="29011"/>
    <cellStyle name="Normal 2 31 4 2 4" xfId="29012"/>
    <cellStyle name="Normal 2 31 4 2 4 2" xfId="29013"/>
    <cellStyle name="Normal 2 31 4 2 4 2 2" xfId="29014"/>
    <cellStyle name="Normal 2 31 4 2 4 3" xfId="29015"/>
    <cellStyle name="Normal 2 31 4 2 5" xfId="29016"/>
    <cellStyle name="Normal 2 31 4 2 5 2" xfId="29017"/>
    <cellStyle name="Normal 2 31 4 2 5 2 2" xfId="29018"/>
    <cellStyle name="Normal 2 31 4 2 5 3" xfId="29019"/>
    <cellStyle name="Normal 2 31 4 2 6" xfId="29020"/>
    <cellStyle name="Normal 2 31 4 2 6 2" xfId="29021"/>
    <cellStyle name="Normal 2 31 4 2 7" xfId="29022"/>
    <cellStyle name="Normal 2 31 4 3" xfId="29023"/>
    <cellStyle name="Normal 2 31 4 3 2" xfId="29024"/>
    <cellStyle name="Normal 2 31 4 3 2 2" xfId="29025"/>
    <cellStyle name="Normal 2 31 4 3 2 2 2" xfId="29026"/>
    <cellStyle name="Normal 2 31 4 3 2 2 2 2" xfId="29027"/>
    <cellStyle name="Normal 2 31 4 3 2 2 3" xfId="29028"/>
    <cellStyle name="Normal 2 31 4 3 2 3" xfId="29029"/>
    <cellStyle name="Normal 2 31 4 3 2 3 2" xfId="29030"/>
    <cellStyle name="Normal 2 31 4 3 2 3 2 2" xfId="29031"/>
    <cellStyle name="Normal 2 31 4 3 2 3 3" xfId="29032"/>
    <cellStyle name="Normal 2 31 4 3 2 4" xfId="29033"/>
    <cellStyle name="Normal 2 31 4 3 2 4 2" xfId="29034"/>
    <cellStyle name="Normal 2 31 4 3 2 5" xfId="29035"/>
    <cellStyle name="Normal 2 31 4 3 3" xfId="29036"/>
    <cellStyle name="Normal 2 31 4 3 3 2" xfId="29037"/>
    <cellStyle name="Normal 2 31 4 3 3 2 2" xfId="29038"/>
    <cellStyle name="Normal 2 31 4 3 3 3" xfId="29039"/>
    <cellStyle name="Normal 2 31 4 3 4" xfId="29040"/>
    <cellStyle name="Normal 2 31 4 3 4 2" xfId="29041"/>
    <cellStyle name="Normal 2 31 4 3 4 2 2" xfId="29042"/>
    <cellStyle name="Normal 2 31 4 3 4 3" xfId="29043"/>
    <cellStyle name="Normal 2 31 4 3 5" xfId="29044"/>
    <cellStyle name="Normal 2 31 4 3 5 2" xfId="29045"/>
    <cellStyle name="Normal 2 31 4 3 6" xfId="29046"/>
    <cellStyle name="Normal 2 31 4 4" xfId="29047"/>
    <cellStyle name="Normal 2 31 4 4 2" xfId="29048"/>
    <cellStyle name="Normal 2 31 4 4 2 2" xfId="29049"/>
    <cellStyle name="Normal 2 31 4 4 2 2 2" xfId="29050"/>
    <cellStyle name="Normal 2 31 4 4 2 3" xfId="29051"/>
    <cellStyle name="Normal 2 31 4 4 3" xfId="29052"/>
    <cellStyle name="Normal 2 31 4 4 3 2" xfId="29053"/>
    <cellStyle name="Normal 2 31 4 4 3 2 2" xfId="29054"/>
    <cellStyle name="Normal 2 31 4 4 3 3" xfId="29055"/>
    <cellStyle name="Normal 2 31 4 4 4" xfId="29056"/>
    <cellStyle name="Normal 2 31 4 4 4 2" xfId="29057"/>
    <cellStyle name="Normal 2 31 4 4 5" xfId="29058"/>
    <cellStyle name="Normal 2 31 4 5" xfId="29059"/>
    <cellStyle name="Normal 2 31 4 5 2" xfId="29060"/>
    <cellStyle name="Normal 2 31 4 5 2 2" xfId="29061"/>
    <cellStyle name="Normal 2 31 4 5 3" xfId="29062"/>
    <cellStyle name="Normal 2 31 4 6" xfId="29063"/>
    <cellStyle name="Normal 2 31 4 6 2" xfId="29064"/>
    <cellStyle name="Normal 2 31 4 6 2 2" xfId="29065"/>
    <cellStyle name="Normal 2 31 4 6 3" xfId="29066"/>
    <cellStyle name="Normal 2 31 4 7" xfId="29067"/>
    <cellStyle name="Normal 2 31 4 7 2" xfId="29068"/>
    <cellStyle name="Normal 2 31 4 8" xfId="29069"/>
    <cellStyle name="Normal 2 31 5" xfId="29070"/>
    <cellStyle name="Normal 2 31 5 2" xfId="29071"/>
    <cellStyle name="Normal 2 31 5 2 2" xfId="29072"/>
    <cellStyle name="Normal 2 31 5 2 2 2" xfId="29073"/>
    <cellStyle name="Normal 2 31 5 2 2 2 2" xfId="29074"/>
    <cellStyle name="Normal 2 31 5 2 2 2 2 2" xfId="29075"/>
    <cellStyle name="Normal 2 31 5 2 2 2 3" xfId="29076"/>
    <cellStyle name="Normal 2 31 5 2 2 3" xfId="29077"/>
    <cellStyle name="Normal 2 31 5 2 2 3 2" xfId="29078"/>
    <cellStyle name="Normal 2 31 5 2 2 3 2 2" xfId="29079"/>
    <cellStyle name="Normal 2 31 5 2 2 3 3" xfId="29080"/>
    <cellStyle name="Normal 2 31 5 2 2 4" xfId="29081"/>
    <cellStyle name="Normal 2 31 5 2 2 4 2" xfId="29082"/>
    <cellStyle name="Normal 2 31 5 2 2 5" xfId="29083"/>
    <cellStyle name="Normal 2 31 5 2 3" xfId="29084"/>
    <cellStyle name="Normal 2 31 5 2 3 2" xfId="29085"/>
    <cellStyle name="Normal 2 31 5 2 3 2 2" xfId="29086"/>
    <cellStyle name="Normal 2 31 5 2 3 3" xfId="29087"/>
    <cellStyle name="Normal 2 31 5 2 4" xfId="29088"/>
    <cellStyle name="Normal 2 31 5 2 4 2" xfId="29089"/>
    <cellStyle name="Normal 2 31 5 2 4 2 2" xfId="29090"/>
    <cellStyle name="Normal 2 31 5 2 4 3" xfId="29091"/>
    <cellStyle name="Normal 2 31 5 2 5" xfId="29092"/>
    <cellStyle name="Normal 2 31 5 2 5 2" xfId="29093"/>
    <cellStyle name="Normal 2 31 5 2 6" xfId="29094"/>
    <cellStyle name="Normal 2 31 5 3" xfId="29095"/>
    <cellStyle name="Normal 2 31 5 3 2" xfId="29096"/>
    <cellStyle name="Normal 2 31 5 3 2 2" xfId="29097"/>
    <cellStyle name="Normal 2 31 5 3 2 2 2" xfId="29098"/>
    <cellStyle name="Normal 2 31 5 3 2 3" xfId="29099"/>
    <cellStyle name="Normal 2 31 5 3 3" xfId="29100"/>
    <cellStyle name="Normal 2 31 5 3 3 2" xfId="29101"/>
    <cellStyle name="Normal 2 31 5 3 3 2 2" xfId="29102"/>
    <cellStyle name="Normal 2 31 5 3 3 3" xfId="29103"/>
    <cellStyle name="Normal 2 31 5 3 4" xfId="29104"/>
    <cellStyle name="Normal 2 31 5 3 4 2" xfId="29105"/>
    <cellStyle name="Normal 2 31 5 3 5" xfId="29106"/>
    <cellStyle name="Normal 2 31 5 4" xfId="29107"/>
    <cellStyle name="Normal 2 31 5 4 2" xfId="29108"/>
    <cellStyle name="Normal 2 31 5 4 2 2" xfId="29109"/>
    <cellStyle name="Normal 2 31 5 4 3" xfId="29110"/>
    <cellStyle name="Normal 2 31 5 5" xfId="29111"/>
    <cellStyle name="Normal 2 31 5 5 2" xfId="29112"/>
    <cellStyle name="Normal 2 31 5 5 2 2" xfId="29113"/>
    <cellStyle name="Normal 2 31 5 5 3" xfId="29114"/>
    <cellStyle name="Normal 2 31 5 6" xfId="29115"/>
    <cellStyle name="Normal 2 31 5 6 2" xfId="29116"/>
    <cellStyle name="Normal 2 31 5 7" xfId="29117"/>
    <cellStyle name="Normal 2 31 6" xfId="29118"/>
    <cellStyle name="Normal 2 31 6 2" xfId="29119"/>
    <cellStyle name="Normal 2 31 6 2 2" xfId="29120"/>
    <cellStyle name="Normal 2 31 6 2 2 2" xfId="29121"/>
    <cellStyle name="Normal 2 31 6 2 2 2 2" xfId="29122"/>
    <cellStyle name="Normal 2 31 6 2 2 3" xfId="29123"/>
    <cellStyle name="Normal 2 31 6 2 3" xfId="29124"/>
    <cellStyle name="Normal 2 31 6 2 3 2" xfId="29125"/>
    <cellStyle name="Normal 2 31 6 2 3 2 2" xfId="29126"/>
    <cellStyle name="Normal 2 31 6 2 3 3" xfId="29127"/>
    <cellStyle name="Normal 2 31 6 2 4" xfId="29128"/>
    <cellStyle name="Normal 2 31 6 2 4 2" xfId="29129"/>
    <cellStyle name="Normal 2 31 6 2 5" xfId="29130"/>
    <cellStyle name="Normal 2 31 6 3" xfId="29131"/>
    <cellStyle name="Normal 2 31 6 3 2" xfId="29132"/>
    <cellStyle name="Normal 2 31 6 3 2 2" xfId="29133"/>
    <cellStyle name="Normal 2 31 6 3 3" xfId="29134"/>
    <cellStyle name="Normal 2 31 6 4" xfId="29135"/>
    <cellStyle name="Normal 2 31 6 4 2" xfId="29136"/>
    <cellStyle name="Normal 2 31 6 4 2 2" xfId="29137"/>
    <cellStyle name="Normal 2 31 6 4 3" xfId="29138"/>
    <cellStyle name="Normal 2 31 6 5" xfId="29139"/>
    <cellStyle name="Normal 2 31 6 5 2" xfId="29140"/>
    <cellStyle name="Normal 2 31 6 6" xfId="29141"/>
    <cellStyle name="Normal 2 31 7" xfId="29142"/>
    <cellStyle name="Normal 2 31 7 2" xfId="29143"/>
    <cellStyle name="Normal 2 31 7 2 2" xfId="29144"/>
    <cellStyle name="Normal 2 31 7 2 2 2" xfId="29145"/>
    <cellStyle name="Normal 2 31 7 2 3" xfId="29146"/>
    <cellStyle name="Normal 2 31 7 3" xfId="29147"/>
    <cellStyle name="Normal 2 31 7 3 2" xfId="29148"/>
    <cellStyle name="Normal 2 31 7 3 2 2" xfId="29149"/>
    <cellStyle name="Normal 2 31 7 3 3" xfId="29150"/>
    <cellStyle name="Normal 2 31 7 4" xfId="29151"/>
    <cellStyle name="Normal 2 31 7 4 2" xfId="29152"/>
    <cellStyle name="Normal 2 31 7 5" xfId="29153"/>
    <cellStyle name="Normal 2 31 8" xfId="29154"/>
    <cellStyle name="Normal 2 31 8 2" xfId="29155"/>
    <cellStyle name="Normal 2 31 8 2 2" xfId="29156"/>
    <cellStyle name="Normal 2 31 8 3" xfId="29157"/>
    <cellStyle name="Normal 2 31 9" xfId="29158"/>
    <cellStyle name="Normal 2 31 9 2" xfId="29159"/>
    <cellStyle name="Normal 2 31 9 2 2" xfId="29160"/>
    <cellStyle name="Normal 2 31 9 3" xfId="29161"/>
    <cellStyle name="Normal 2 32" xfId="29162"/>
    <cellStyle name="Normal 2 32 10" xfId="29163"/>
    <cellStyle name="Normal 2 32 10 2" xfId="29164"/>
    <cellStyle name="Normal 2 32 11" xfId="29165"/>
    <cellStyle name="Normal 2 32 2" xfId="29166"/>
    <cellStyle name="Normal 2 32 2 10" xfId="29167"/>
    <cellStyle name="Normal 2 32 2 2" xfId="29168"/>
    <cellStyle name="Normal 2 32 2 2 2" xfId="29169"/>
    <cellStyle name="Normal 2 32 2 2 2 2" xfId="29170"/>
    <cellStyle name="Normal 2 32 2 2 2 2 2" xfId="29171"/>
    <cellStyle name="Normal 2 32 2 2 2 2 2 2" xfId="29172"/>
    <cellStyle name="Normal 2 32 2 2 2 2 2 2 2" xfId="29173"/>
    <cellStyle name="Normal 2 32 2 2 2 2 2 2 2 2" xfId="29174"/>
    <cellStyle name="Normal 2 32 2 2 2 2 2 2 3" xfId="29175"/>
    <cellStyle name="Normal 2 32 2 2 2 2 2 3" xfId="29176"/>
    <cellStyle name="Normal 2 32 2 2 2 2 2 3 2" xfId="29177"/>
    <cellStyle name="Normal 2 32 2 2 2 2 2 3 2 2" xfId="29178"/>
    <cellStyle name="Normal 2 32 2 2 2 2 2 3 3" xfId="29179"/>
    <cellStyle name="Normal 2 32 2 2 2 2 2 4" xfId="29180"/>
    <cellStyle name="Normal 2 32 2 2 2 2 2 4 2" xfId="29181"/>
    <cellStyle name="Normal 2 32 2 2 2 2 2 5" xfId="29182"/>
    <cellStyle name="Normal 2 32 2 2 2 2 3" xfId="29183"/>
    <cellStyle name="Normal 2 32 2 2 2 2 3 2" xfId="29184"/>
    <cellStyle name="Normal 2 32 2 2 2 2 3 2 2" xfId="29185"/>
    <cellStyle name="Normal 2 32 2 2 2 2 3 3" xfId="29186"/>
    <cellStyle name="Normal 2 32 2 2 2 2 4" xfId="29187"/>
    <cellStyle name="Normal 2 32 2 2 2 2 4 2" xfId="29188"/>
    <cellStyle name="Normal 2 32 2 2 2 2 4 2 2" xfId="29189"/>
    <cellStyle name="Normal 2 32 2 2 2 2 4 3" xfId="29190"/>
    <cellStyle name="Normal 2 32 2 2 2 2 5" xfId="29191"/>
    <cellStyle name="Normal 2 32 2 2 2 2 5 2" xfId="29192"/>
    <cellStyle name="Normal 2 32 2 2 2 2 6" xfId="29193"/>
    <cellStyle name="Normal 2 32 2 2 2 3" xfId="29194"/>
    <cellStyle name="Normal 2 32 2 2 2 3 2" xfId="29195"/>
    <cellStyle name="Normal 2 32 2 2 2 3 2 2" xfId="29196"/>
    <cellStyle name="Normal 2 32 2 2 2 3 2 2 2" xfId="29197"/>
    <cellStyle name="Normal 2 32 2 2 2 3 2 3" xfId="29198"/>
    <cellStyle name="Normal 2 32 2 2 2 3 3" xfId="29199"/>
    <cellStyle name="Normal 2 32 2 2 2 3 3 2" xfId="29200"/>
    <cellStyle name="Normal 2 32 2 2 2 3 3 2 2" xfId="29201"/>
    <cellStyle name="Normal 2 32 2 2 2 3 3 3" xfId="29202"/>
    <cellStyle name="Normal 2 32 2 2 2 3 4" xfId="29203"/>
    <cellStyle name="Normal 2 32 2 2 2 3 4 2" xfId="29204"/>
    <cellStyle name="Normal 2 32 2 2 2 3 5" xfId="29205"/>
    <cellStyle name="Normal 2 32 2 2 2 4" xfId="29206"/>
    <cellStyle name="Normal 2 32 2 2 2 4 2" xfId="29207"/>
    <cellStyle name="Normal 2 32 2 2 2 4 2 2" xfId="29208"/>
    <cellStyle name="Normal 2 32 2 2 2 4 3" xfId="29209"/>
    <cellStyle name="Normal 2 32 2 2 2 5" xfId="29210"/>
    <cellStyle name="Normal 2 32 2 2 2 5 2" xfId="29211"/>
    <cellStyle name="Normal 2 32 2 2 2 5 2 2" xfId="29212"/>
    <cellStyle name="Normal 2 32 2 2 2 5 3" xfId="29213"/>
    <cellStyle name="Normal 2 32 2 2 2 6" xfId="29214"/>
    <cellStyle name="Normal 2 32 2 2 2 6 2" xfId="29215"/>
    <cellStyle name="Normal 2 32 2 2 2 7" xfId="29216"/>
    <cellStyle name="Normal 2 32 2 2 3" xfId="29217"/>
    <cellStyle name="Normal 2 32 2 2 3 2" xfId="29218"/>
    <cellStyle name="Normal 2 32 2 2 3 2 2" xfId="29219"/>
    <cellStyle name="Normal 2 32 2 2 3 2 2 2" xfId="29220"/>
    <cellStyle name="Normal 2 32 2 2 3 2 2 2 2" xfId="29221"/>
    <cellStyle name="Normal 2 32 2 2 3 2 2 3" xfId="29222"/>
    <cellStyle name="Normal 2 32 2 2 3 2 3" xfId="29223"/>
    <cellStyle name="Normal 2 32 2 2 3 2 3 2" xfId="29224"/>
    <cellStyle name="Normal 2 32 2 2 3 2 3 2 2" xfId="29225"/>
    <cellStyle name="Normal 2 32 2 2 3 2 3 3" xfId="29226"/>
    <cellStyle name="Normal 2 32 2 2 3 2 4" xfId="29227"/>
    <cellStyle name="Normal 2 32 2 2 3 2 4 2" xfId="29228"/>
    <cellStyle name="Normal 2 32 2 2 3 2 5" xfId="29229"/>
    <cellStyle name="Normal 2 32 2 2 3 3" xfId="29230"/>
    <cellStyle name="Normal 2 32 2 2 3 3 2" xfId="29231"/>
    <cellStyle name="Normal 2 32 2 2 3 3 2 2" xfId="29232"/>
    <cellStyle name="Normal 2 32 2 2 3 3 3" xfId="29233"/>
    <cellStyle name="Normal 2 32 2 2 3 4" xfId="29234"/>
    <cellStyle name="Normal 2 32 2 2 3 4 2" xfId="29235"/>
    <cellStyle name="Normal 2 32 2 2 3 4 2 2" xfId="29236"/>
    <cellStyle name="Normal 2 32 2 2 3 4 3" xfId="29237"/>
    <cellStyle name="Normal 2 32 2 2 3 5" xfId="29238"/>
    <cellStyle name="Normal 2 32 2 2 3 5 2" xfId="29239"/>
    <cellStyle name="Normal 2 32 2 2 3 6" xfId="29240"/>
    <cellStyle name="Normal 2 32 2 2 4" xfId="29241"/>
    <cellStyle name="Normal 2 32 2 2 4 2" xfId="29242"/>
    <cellStyle name="Normal 2 32 2 2 4 2 2" xfId="29243"/>
    <cellStyle name="Normal 2 32 2 2 4 2 2 2" xfId="29244"/>
    <cellStyle name="Normal 2 32 2 2 4 2 3" xfId="29245"/>
    <cellStyle name="Normal 2 32 2 2 4 3" xfId="29246"/>
    <cellStyle name="Normal 2 32 2 2 4 3 2" xfId="29247"/>
    <cellStyle name="Normal 2 32 2 2 4 3 2 2" xfId="29248"/>
    <cellStyle name="Normal 2 32 2 2 4 3 3" xfId="29249"/>
    <cellStyle name="Normal 2 32 2 2 4 4" xfId="29250"/>
    <cellStyle name="Normal 2 32 2 2 4 4 2" xfId="29251"/>
    <cellStyle name="Normal 2 32 2 2 4 5" xfId="29252"/>
    <cellStyle name="Normal 2 32 2 2 5" xfId="29253"/>
    <cellStyle name="Normal 2 32 2 2 5 2" xfId="29254"/>
    <cellStyle name="Normal 2 32 2 2 5 2 2" xfId="29255"/>
    <cellStyle name="Normal 2 32 2 2 5 3" xfId="29256"/>
    <cellStyle name="Normal 2 32 2 2 6" xfId="29257"/>
    <cellStyle name="Normal 2 32 2 2 6 2" xfId="29258"/>
    <cellStyle name="Normal 2 32 2 2 6 2 2" xfId="29259"/>
    <cellStyle name="Normal 2 32 2 2 6 3" xfId="29260"/>
    <cellStyle name="Normal 2 32 2 2 7" xfId="29261"/>
    <cellStyle name="Normal 2 32 2 2 7 2" xfId="29262"/>
    <cellStyle name="Normal 2 32 2 2 8" xfId="29263"/>
    <cellStyle name="Normal 2 32 2 3" xfId="29264"/>
    <cellStyle name="Normal 2 32 2 3 2" xfId="29265"/>
    <cellStyle name="Normal 2 32 2 3 2 2" xfId="29266"/>
    <cellStyle name="Normal 2 32 2 3 2 2 2" xfId="29267"/>
    <cellStyle name="Normal 2 32 2 3 2 2 2 2" xfId="29268"/>
    <cellStyle name="Normal 2 32 2 3 2 2 2 2 2" xfId="29269"/>
    <cellStyle name="Normal 2 32 2 3 2 2 2 2 2 2" xfId="29270"/>
    <cellStyle name="Normal 2 32 2 3 2 2 2 2 3" xfId="29271"/>
    <cellStyle name="Normal 2 32 2 3 2 2 2 3" xfId="29272"/>
    <cellStyle name="Normal 2 32 2 3 2 2 2 3 2" xfId="29273"/>
    <cellStyle name="Normal 2 32 2 3 2 2 2 3 2 2" xfId="29274"/>
    <cellStyle name="Normal 2 32 2 3 2 2 2 3 3" xfId="29275"/>
    <cellStyle name="Normal 2 32 2 3 2 2 2 4" xfId="29276"/>
    <cellStyle name="Normal 2 32 2 3 2 2 2 4 2" xfId="29277"/>
    <cellStyle name="Normal 2 32 2 3 2 2 2 5" xfId="29278"/>
    <cellStyle name="Normal 2 32 2 3 2 2 3" xfId="29279"/>
    <cellStyle name="Normal 2 32 2 3 2 2 3 2" xfId="29280"/>
    <cellStyle name="Normal 2 32 2 3 2 2 3 2 2" xfId="29281"/>
    <cellStyle name="Normal 2 32 2 3 2 2 3 3" xfId="29282"/>
    <cellStyle name="Normal 2 32 2 3 2 2 4" xfId="29283"/>
    <cellStyle name="Normal 2 32 2 3 2 2 4 2" xfId="29284"/>
    <cellStyle name="Normal 2 32 2 3 2 2 4 2 2" xfId="29285"/>
    <cellStyle name="Normal 2 32 2 3 2 2 4 3" xfId="29286"/>
    <cellStyle name="Normal 2 32 2 3 2 2 5" xfId="29287"/>
    <cellStyle name="Normal 2 32 2 3 2 2 5 2" xfId="29288"/>
    <cellStyle name="Normal 2 32 2 3 2 2 6" xfId="29289"/>
    <cellStyle name="Normal 2 32 2 3 2 3" xfId="29290"/>
    <cellStyle name="Normal 2 32 2 3 2 3 2" xfId="29291"/>
    <cellStyle name="Normal 2 32 2 3 2 3 2 2" xfId="29292"/>
    <cellStyle name="Normal 2 32 2 3 2 3 2 2 2" xfId="29293"/>
    <cellStyle name="Normal 2 32 2 3 2 3 2 3" xfId="29294"/>
    <cellStyle name="Normal 2 32 2 3 2 3 3" xfId="29295"/>
    <cellStyle name="Normal 2 32 2 3 2 3 3 2" xfId="29296"/>
    <cellStyle name="Normal 2 32 2 3 2 3 3 2 2" xfId="29297"/>
    <cellStyle name="Normal 2 32 2 3 2 3 3 3" xfId="29298"/>
    <cellStyle name="Normal 2 32 2 3 2 3 4" xfId="29299"/>
    <cellStyle name="Normal 2 32 2 3 2 3 4 2" xfId="29300"/>
    <cellStyle name="Normal 2 32 2 3 2 3 5" xfId="29301"/>
    <cellStyle name="Normal 2 32 2 3 2 4" xfId="29302"/>
    <cellStyle name="Normal 2 32 2 3 2 4 2" xfId="29303"/>
    <cellStyle name="Normal 2 32 2 3 2 4 2 2" xfId="29304"/>
    <cellStyle name="Normal 2 32 2 3 2 4 3" xfId="29305"/>
    <cellStyle name="Normal 2 32 2 3 2 5" xfId="29306"/>
    <cellStyle name="Normal 2 32 2 3 2 5 2" xfId="29307"/>
    <cellStyle name="Normal 2 32 2 3 2 5 2 2" xfId="29308"/>
    <cellStyle name="Normal 2 32 2 3 2 5 3" xfId="29309"/>
    <cellStyle name="Normal 2 32 2 3 2 6" xfId="29310"/>
    <cellStyle name="Normal 2 32 2 3 2 6 2" xfId="29311"/>
    <cellStyle name="Normal 2 32 2 3 2 7" xfId="29312"/>
    <cellStyle name="Normal 2 32 2 3 3" xfId="29313"/>
    <cellStyle name="Normal 2 32 2 3 3 2" xfId="29314"/>
    <cellStyle name="Normal 2 32 2 3 3 2 2" xfId="29315"/>
    <cellStyle name="Normal 2 32 2 3 3 2 2 2" xfId="29316"/>
    <cellStyle name="Normal 2 32 2 3 3 2 2 2 2" xfId="29317"/>
    <cellStyle name="Normal 2 32 2 3 3 2 2 3" xfId="29318"/>
    <cellStyle name="Normal 2 32 2 3 3 2 3" xfId="29319"/>
    <cellStyle name="Normal 2 32 2 3 3 2 3 2" xfId="29320"/>
    <cellStyle name="Normal 2 32 2 3 3 2 3 2 2" xfId="29321"/>
    <cellStyle name="Normal 2 32 2 3 3 2 3 3" xfId="29322"/>
    <cellStyle name="Normal 2 32 2 3 3 2 4" xfId="29323"/>
    <cellStyle name="Normal 2 32 2 3 3 2 4 2" xfId="29324"/>
    <cellStyle name="Normal 2 32 2 3 3 2 5" xfId="29325"/>
    <cellStyle name="Normal 2 32 2 3 3 3" xfId="29326"/>
    <cellStyle name="Normal 2 32 2 3 3 3 2" xfId="29327"/>
    <cellStyle name="Normal 2 32 2 3 3 3 2 2" xfId="29328"/>
    <cellStyle name="Normal 2 32 2 3 3 3 3" xfId="29329"/>
    <cellStyle name="Normal 2 32 2 3 3 4" xfId="29330"/>
    <cellStyle name="Normal 2 32 2 3 3 4 2" xfId="29331"/>
    <cellStyle name="Normal 2 32 2 3 3 4 2 2" xfId="29332"/>
    <cellStyle name="Normal 2 32 2 3 3 4 3" xfId="29333"/>
    <cellStyle name="Normal 2 32 2 3 3 5" xfId="29334"/>
    <cellStyle name="Normal 2 32 2 3 3 5 2" xfId="29335"/>
    <cellStyle name="Normal 2 32 2 3 3 6" xfId="29336"/>
    <cellStyle name="Normal 2 32 2 3 4" xfId="29337"/>
    <cellStyle name="Normal 2 32 2 3 4 2" xfId="29338"/>
    <cellStyle name="Normal 2 32 2 3 4 2 2" xfId="29339"/>
    <cellStyle name="Normal 2 32 2 3 4 2 2 2" xfId="29340"/>
    <cellStyle name="Normal 2 32 2 3 4 2 3" xfId="29341"/>
    <cellStyle name="Normal 2 32 2 3 4 3" xfId="29342"/>
    <cellStyle name="Normal 2 32 2 3 4 3 2" xfId="29343"/>
    <cellStyle name="Normal 2 32 2 3 4 3 2 2" xfId="29344"/>
    <cellStyle name="Normal 2 32 2 3 4 3 3" xfId="29345"/>
    <cellStyle name="Normal 2 32 2 3 4 4" xfId="29346"/>
    <cellStyle name="Normal 2 32 2 3 4 4 2" xfId="29347"/>
    <cellStyle name="Normal 2 32 2 3 4 5" xfId="29348"/>
    <cellStyle name="Normal 2 32 2 3 5" xfId="29349"/>
    <cellStyle name="Normal 2 32 2 3 5 2" xfId="29350"/>
    <cellStyle name="Normal 2 32 2 3 5 2 2" xfId="29351"/>
    <cellStyle name="Normal 2 32 2 3 5 3" xfId="29352"/>
    <cellStyle name="Normal 2 32 2 3 6" xfId="29353"/>
    <cellStyle name="Normal 2 32 2 3 6 2" xfId="29354"/>
    <cellStyle name="Normal 2 32 2 3 6 2 2" xfId="29355"/>
    <cellStyle name="Normal 2 32 2 3 6 3" xfId="29356"/>
    <cellStyle name="Normal 2 32 2 3 7" xfId="29357"/>
    <cellStyle name="Normal 2 32 2 3 7 2" xfId="29358"/>
    <cellStyle name="Normal 2 32 2 3 8" xfId="29359"/>
    <cellStyle name="Normal 2 32 2 4" xfId="29360"/>
    <cellStyle name="Normal 2 32 2 4 2" xfId="29361"/>
    <cellStyle name="Normal 2 32 2 4 2 2" xfId="29362"/>
    <cellStyle name="Normal 2 32 2 4 2 2 2" xfId="29363"/>
    <cellStyle name="Normal 2 32 2 4 2 2 2 2" xfId="29364"/>
    <cellStyle name="Normal 2 32 2 4 2 2 2 2 2" xfId="29365"/>
    <cellStyle name="Normal 2 32 2 4 2 2 2 3" xfId="29366"/>
    <cellStyle name="Normal 2 32 2 4 2 2 3" xfId="29367"/>
    <cellStyle name="Normal 2 32 2 4 2 2 3 2" xfId="29368"/>
    <cellStyle name="Normal 2 32 2 4 2 2 3 2 2" xfId="29369"/>
    <cellStyle name="Normal 2 32 2 4 2 2 3 3" xfId="29370"/>
    <cellStyle name="Normal 2 32 2 4 2 2 4" xfId="29371"/>
    <cellStyle name="Normal 2 32 2 4 2 2 4 2" xfId="29372"/>
    <cellStyle name="Normal 2 32 2 4 2 2 5" xfId="29373"/>
    <cellStyle name="Normal 2 32 2 4 2 3" xfId="29374"/>
    <cellStyle name="Normal 2 32 2 4 2 3 2" xfId="29375"/>
    <cellStyle name="Normal 2 32 2 4 2 3 2 2" xfId="29376"/>
    <cellStyle name="Normal 2 32 2 4 2 3 3" xfId="29377"/>
    <cellStyle name="Normal 2 32 2 4 2 4" xfId="29378"/>
    <cellStyle name="Normal 2 32 2 4 2 4 2" xfId="29379"/>
    <cellStyle name="Normal 2 32 2 4 2 4 2 2" xfId="29380"/>
    <cellStyle name="Normal 2 32 2 4 2 4 3" xfId="29381"/>
    <cellStyle name="Normal 2 32 2 4 2 5" xfId="29382"/>
    <cellStyle name="Normal 2 32 2 4 2 5 2" xfId="29383"/>
    <cellStyle name="Normal 2 32 2 4 2 6" xfId="29384"/>
    <cellStyle name="Normal 2 32 2 4 3" xfId="29385"/>
    <cellStyle name="Normal 2 32 2 4 3 2" xfId="29386"/>
    <cellStyle name="Normal 2 32 2 4 3 2 2" xfId="29387"/>
    <cellStyle name="Normal 2 32 2 4 3 2 2 2" xfId="29388"/>
    <cellStyle name="Normal 2 32 2 4 3 2 3" xfId="29389"/>
    <cellStyle name="Normal 2 32 2 4 3 3" xfId="29390"/>
    <cellStyle name="Normal 2 32 2 4 3 3 2" xfId="29391"/>
    <cellStyle name="Normal 2 32 2 4 3 3 2 2" xfId="29392"/>
    <cellStyle name="Normal 2 32 2 4 3 3 3" xfId="29393"/>
    <cellStyle name="Normal 2 32 2 4 3 4" xfId="29394"/>
    <cellStyle name="Normal 2 32 2 4 3 4 2" xfId="29395"/>
    <cellStyle name="Normal 2 32 2 4 3 5" xfId="29396"/>
    <cellStyle name="Normal 2 32 2 4 4" xfId="29397"/>
    <cellStyle name="Normal 2 32 2 4 4 2" xfId="29398"/>
    <cellStyle name="Normal 2 32 2 4 4 2 2" xfId="29399"/>
    <cellStyle name="Normal 2 32 2 4 4 3" xfId="29400"/>
    <cellStyle name="Normal 2 32 2 4 5" xfId="29401"/>
    <cellStyle name="Normal 2 32 2 4 5 2" xfId="29402"/>
    <cellStyle name="Normal 2 32 2 4 5 2 2" xfId="29403"/>
    <cellStyle name="Normal 2 32 2 4 5 3" xfId="29404"/>
    <cellStyle name="Normal 2 32 2 4 6" xfId="29405"/>
    <cellStyle name="Normal 2 32 2 4 6 2" xfId="29406"/>
    <cellStyle name="Normal 2 32 2 4 7" xfId="29407"/>
    <cellStyle name="Normal 2 32 2 5" xfId="29408"/>
    <cellStyle name="Normal 2 32 2 5 2" xfId="29409"/>
    <cellStyle name="Normal 2 32 2 5 2 2" xfId="29410"/>
    <cellStyle name="Normal 2 32 2 5 2 2 2" xfId="29411"/>
    <cellStyle name="Normal 2 32 2 5 2 2 2 2" xfId="29412"/>
    <cellStyle name="Normal 2 32 2 5 2 2 3" xfId="29413"/>
    <cellStyle name="Normal 2 32 2 5 2 3" xfId="29414"/>
    <cellStyle name="Normal 2 32 2 5 2 3 2" xfId="29415"/>
    <cellStyle name="Normal 2 32 2 5 2 3 2 2" xfId="29416"/>
    <cellStyle name="Normal 2 32 2 5 2 3 3" xfId="29417"/>
    <cellStyle name="Normal 2 32 2 5 2 4" xfId="29418"/>
    <cellStyle name="Normal 2 32 2 5 2 4 2" xfId="29419"/>
    <cellStyle name="Normal 2 32 2 5 2 5" xfId="29420"/>
    <cellStyle name="Normal 2 32 2 5 3" xfId="29421"/>
    <cellStyle name="Normal 2 32 2 5 3 2" xfId="29422"/>
    <cellStyle name="Normal 2 32 2 5 3 2 2" xfId="29423"/>
    <cellStyle name="Normal 2 32 2 5 3 3" xfId="29424"/>
    <cellStyle name="Normal 2 32 2 5 4" xfId="29425"/>
    <cellStyle name="Normal 2 32 2 5 4 2" xfId="29426"/>
    <cellStyle name="Normal 2 32 2 5 4 2 2" xfId="29427"/>
    <cellStyle name="Normal 2 32 2 5 4 3" xfId="29428"/>
    <cellStyle name="Normal 2 32 2 5 5" xfId="29429"/>
    <cellStyle name="Normal 2 32 2 5 5 2" xfId="29430"/>
    <cellStyle name="Normal 2 32 2 5 6" xfId="29431"/>
    <cellStyle name="Normal 2 32 2 6" xfId="29432"/>
    <cellStyle name="Normal 2 32 2 6 2" xfId="29433"/>
    <cellStyle name="Normal 2 32 2 6 2 2" xfId="29434"/>
    <cellStyle name="Normal 2 32 2 6 2 2 2" xfId="29435"/>
    <cellStyle name="Normal 2 32 2 6 2 3" xfId="29436"/>
    <cellStyle name="Normal 2 32 2 6 3" xfId="29437"/>
    <cellStyle name="Normal 2 32 2 6 3 2" xfId="29438"/>
    <cellStyle name="Normal 2 32 2 6 3 2 2" xfId="29439"/>
    <cellStyle name="Normal 2 32 2 6 3 3" xfId="29440"/>
    <cellStyle name="Normal 2 32 2 6 4" xfId="29441"/>
    <cellStyle name="Normal 2 32 2 6 4 2" xfId="29442"/>
    <cellStyle name="Normal 2 32 2 6 5" xfId="29443"/>
    <cellStyle name="Normal 2 32 2 7" xfId="29444"/>
    <cellStyle name="Normal 2 32 2 7 2" xfId="29445"/>
    <cellStyle name="Normal 2 32 2 7 2 2" xfId="29446"/>
    <cellStyle name="Normal 2 32 2 7 3" xfId="29447"/>
    <cellStyle name="Normal 2 32 2 8" xfId="29448"/>
    <cellStyle name="Normal 2 32 2 8 2" xfId="29449"/>
    <cellStyle name="Normal 2 32 2 8 2 2" xfId="29450"/>
    <cellStyle name="Normal 2 32 2 8 3" xfId="29451"/>
    <cellStyle name="Normal 2 32 2 9" xfId="29452"/>
    <cellStyle name="Normal 2 32 2 9 2" xfId="29453"/>
    <cellStyle name="Normal 2 32 3" xfId="29454"/>
    <cellStyle name="Normal 2 32 3 2" xfId="29455"/>
    <cellStyle name="Normal 2 32 3 2 2" xfId="29456"/>
    <cellStyle name="Normal 2 32 3 2 2 2" xfId="29457"/>
    <cellStyle name="Normal 2 32 3 2 2 2 2" xfId="29458"/>
    <cellStyle name="Normal 2 32 3 2 2 2 2 2" xfId="29459"/>
    <cellStyle name="Normal 2 32 3 2 2 2 2 2 2" xfId="29460"/>
    <cellStyle name="Normal 2 32 3 2 2 2 2 3" xfId="29461"/>
    <cellStyle name="Normal 2 32 3 2 2 2 3" xfId="29462"/>
    <cellStyle name="Normal 2 32 3 2 2 2 3 2" xfId="29463"/>
    <cellStyle name="Normal 2 32 3 2 2 2 3 2 2" xfId="29464"/>
    <cellStyle name="Normal 2 32 3 2 2 2 3 3" xfId="29465"/>
    <cellStyle name="Normal 2 32 3 2 2 2 4" xfId="29466"/>
    <cellStyle name="Normal 2 32 3 2 2 2 4 2" xfId="29467"/>
    <cellStyle name="Normal 2 32 3 2 2 2 5" xfId="29468"/>
    <cellStyle name="Normal 2 32 3 2 2 3" xfId="29469"/>
    <cellStyle name="Normal 2 32 3 2 2 3 2" xfId="29470"/>
    <cellStyle name="Normal 2 32 3 2 2 3 2 2" xfId="29471"/>
    <cellStyle name="Normal 2 32 3 2 2 3 3" xfId="29472"/>
    <cellStyle name="Normal 2 32 3 2 2 4" xfId="29473"/>
    <cellStyle name="Normal 2 32 3 2 2 4 2" xfId="29474"/>
    <cellStyle name="Normal 2 32 3 2 2 4 2 2" xfId="29475"/>
    <cellStyle name="Normal 2 32 3 2 2 4 3" xfId="29476"/>
    <cellStyle name="Normal 2 32 3 2 2 5" xfId="29477"/>
    <cellStyle name="Normal 2 32 3 2 2 5 2" xfId="29478"/>
    <cellStyle name="Normal 2 32 3 2 2 6" xfId="29479"/>
    <cellStyle name="Normal 2 32 3 2 3" xfId="29480"/>
    <cellStyle name="Normal 2 32 3 2 3 2" xfId="29481"/>
    <cellStyle name="Normal 2 32 3 2 3 2 2" xfId="29482"/>
    <cellStyle name="Normal 2 32 3 2 3 2 2 2" xfId="29483"/>
    <cellStyle name="Normal 2 32 3 2 3 2 3" xfId="29484"/>
    <cellStyle name="Normal 2 32 3 2 3 3" xfId="29485"/>
    <cellStyle name="Normal 2 32 3 2 3 3 2" xfId="29486"/>
    <cellStyle name="Normal 2 32 3 2 3 3 2 2" xfId="29487"/>
    <cellStyle name="Normal 2 32 3 2 3 3 3" xfId="29488"/>
    <cellStyle name="Normal 2 32 3 2 3 4" xfId="29489"/>
    <cellStyle name="Normal 2 32 3 2 3 4 2" xfId="29490"/>
    <cellStyle name="Normal 2 32 3 2 3 5" xfId="29491"/>
    <cellStyle name="Normal 2 32 3 2 4" xfId="29492"/>
    <cellStyle name="Normal 2 32 3 2 4 2" xfId="29493"/>
    <cellStyle name="Normal 2 32 3 2 4 2 2" xfId="29494"/>
    <cellStyle name="Normal 2 32 3 2 4 3" xfId="29495"/>
    <cellStyle name="Normal 2 32 3 2 5" xfId="29496"/>
    <cellStyle name="Normal 2 32 3 2 5 2" xfId="29497"/>
    <cellStyle name="Normal 2 32 3 2 5 2 2" xfId="29498"/>
    <cellStyle name="Normal 2 32 3 2 5 3" xfId="29499"/>
    <cellStyle name="Normal 2 32 3 2 6" xfId="29500"/>
    <cellStyle name="Normal 2 32 3 2 6 2" xfId="29501"/>
    <cellStyle name="Normal 2 32 3 2 7" xfId="29502"/>
    <cellStyle name="Normal 2 32 3 3" xfId="29503"/>
    <cellStyle name="Normal 2 32 3 3 2" xfId="29504"/>
    <cellStyle name="Normal 2 32 3 3 2 2" xfId="29505"/>
    <cellStyle name="Normal 2 32 3 3 2 2 2" xfId="29506"/>
    <cellStyle name="Normal 2 32 3 3 2 2 2 2" xfId="29507"/>
    <cellStyle name="Normal 2 32 3 3 2 2 3" xfId="29508"/>
    <cellStyle name="Normal 2 32 3 3 2 3" xfId="29509"/>
    <cellStyle name="Normal 2 32 3 3 2 3 2" xfId="29510"/>
    <cellStyle name="Normal 2 32 3 3 2 3 2 2" xfId="29511"/>
    <cellStyle name="Normal 2 32 3 3 2 3 3" xfId="29512"/>
    <cellStyle name="Normal 2 32 3 3 2 4" xfId="29513"/>
    <cellStyle name="Normal 2 32 3 3 2 4 2" xfId="29514"/>
    <cellStyle name="Normal 2 32 3 3 2 5" xfId="29515"/>
    <cellStyle name="Normal 2 32 3 3 3" xfId="29516"/>
    <cellStyle name="Normal 2 32 3 3 3 2" xfId="29517"/>
    <cellStyle name="Normal 2 32 3 3 3 2 2" xfId="29518"/>
    <cellStyle name="Normal 2 32 3 3 3 3" xfId="29519"/>
    <cellStyle name="Normal 2 32 3 3 4" xfId="29520"/>
    <cellStyle name="Normal 2 32 3 3 4 2" xfId="29521"/>
    <cellStyle name="Normal 2 32 3 3 4 2 2" xfId="29522"/>
    <cellStyle name="Normal 2 32 3 3 4 3" xfId="29523"/>
    <cellStyle name="Normal 2 32 3 3 5" xfId="29524"/>
    <cellStyle name="Normal 2 32 3 3 5 2" xfId="29525"/>
    <cellStyle name="Normal 2 32 3 3 6" xfId="29526"/>
    <cellStyle name="Normal 2 32 3 4" xfId="29527"/>
    <cellStyle name="Normal 2 32 3 4 2" xfId="29528"/>
    <cellStyle name="Normal 2 32 3 4 2 2" xfId="29529"/>
    <cellStyle name="Normal 2 32 3 4 2 2 2" xfId="29530"/>
    <cellStyle name="Normal 2 32 3 4 2 3" xfId="29531"/>
    <cellStyle name="Normal 2 32 3 4 3" xfId="29532"/>
    <cellStyle name="Normal 2 32 3 4 3 2" xfId="29533"/>
    <cellStyle name="Normal 2 32 3 4 3 2 2" xfId="29534"/>
    <cellStyle name="Normal 2 32 3 4 3 3" xfId="29535"/>
    <cellStyle name="Normal 2 32 3 4 4" xfId="29536"/>
    <cellStyle name="Normal 2 32 3 4 4 2" xfId="29537"/>
    <cellStyle name="Normal 2 32 3 4 5" xfId="29538"/>
    <cellStyle name="Normal 2 32 3 5" xfId="29539"/>
    <cellStyle name="Normal 2 32 3 5 2" xfId="29540"/>
    <cellStyle name="Normal 2 32 3 5 2 2" xfId="29541"/>
    <cellStyle name="Normal 2 32 3 5 3" xfId="29542"/>
    <cellStyle name="Normal 2 32 3 6" xfId="29543"/>
    <cellStyle name="Normal 2 32 3 6 2" xfId="29544"/>
    <cellStyle name="Normal 2 32 3 6 2 2" xfId="29545"/>
    <cellStyle name="Normal 2 32 3 6 3" xfId="29546"/>
    <cellStyle name="Normal 2 32 3 7" xfId="29547"/>
    <cellStyle name="Normal 2 32 3 7 2" xfId="29548"/>
    <cellStyle name="Normal 2 32 3 8" xfId="29549"/>
    <cellStyle name="Normal 2 32 4" xfId="29550"/>
    <cellStyle name="Normal 2 32 4 2" xfId="29551"/>
    <cellStyle name="Normal 2 32 4 2 2" xfId="29552"/>
    <cellStyle name="Normal 2 32 4 2 2 2" xfId="29553"/>
    <cellStyle name="Normal 2 32 4 2 2 2 2" xfId="29554"/>
    <cellStyle name="Normal 2 32 4 2 2 2 2 2" xfId="29555"/>
    <cellStyle name="Normal 2 32 4 2 2 2 2 2 2" xfId="29556"/>
    <cellStyle name="Normal 2 32 4 2 2 2 2 3" xfId="29557"/>
    <cellStyle name="Normal 2 32 4 2 2 2 3" xfId="29558"/>
    <cellStyle name="Normal 2 32 4 2 2 2 3 2" xfId="29559"/>
    <cellStyle name="Normal 2 32 4 2 2 2 3 2 2" xfId="29560"/>
    <cellStyle name="Normal 2 32 4 2 2 2 3 3" xfId="29561"/>
    <cellStyle name="Normal 2 32 4 2 2 2 4" xfId="29562"/>
    <cellStyle name="Normal 2 32 4 2 2 2 4 2" xfId="29563"/>
    <cellStyle name="Normal 2 32 4 2 2 2 5" xfId="29564"/>
    <cellStyle name="Normal 2 32 4 2 2 3" xfId="29565"/>
    <cellStyle name="Normal 2 32 4 2 2 3 2" xfId="29566"/>
    <cellStyle name="Normal 2 32 4 2 2 3 2 2" xfId="29567"/>
    <cellStyle name="Normal 2 32 4 2 2 3 3" xfId="29568"/>
    <cellStyle name="Normal 2 32 4 2 2 4" xfId="29569"/>
    <cellStyle name="Normal 2 32 4 2 2 4 2" xfId="29570"/>
    <cellStyle name="Normal 2 32 4 2 2 4 2 2" xfId="29571"/>
    <cellStyle name="Normal 2 32 4 2 2 4 3" xfId="29572"/>
    <cellStyle name="Normal 2 32 4 2 2 5" xfId="29573"/>
    <cellStyle name="Normal 2 32 4 2 2 5 2" xfId="29574"/>
    <cellStyle name="Normal 2 32 4 2 2 6" xfId="29575"/>
    <cellStyle name="Normal 2 32 4 2 3" xfId="29576"/>
    <cellStyle name="Normal 2 32 4 2 3 2" xfId="29577"/>
    <cellStyle name="Normal 2 32 4 2 3 2 2" xfId="29578"/>
    <cellStyle name="Normal 2 32 4 2 3 2 2 2" xfId="29579"/>
    <cellStyle name="Normal 2 32 4 2 3 2 3" xfId="29580"/>
    <cellStyle name="Normal 2 32 4 2 3 3" xfId="29581"/>
    <cellStyle name="Normal 2 32 4 2 3 3 2" xfId="29582"/>
    <cellStyle name="Normal 2 32 4 2 3 3 2 2" xfId="29583"/>
    <cellStyle name="Normal 2 32 4 2 3 3 3" xfId="29584"/>
    <cellStyle name="Normal 2 32 4 2 3 4" xfId="29585"/>
    <cellStyle name="Normal 2 32 4 2 3 4 2" xfId="29586"/>
    <cellStyle name="Normal 2 32 4 2 3 5" xfId="29587"/>
    <cellStyle name="Normal 2 32 4 2 4" xfId="29588"/>
    <cellStyle name="Normal 2 32 4 2 4 2" xfId="29589"/>
    <cellStyle name="Normal 2 32 4 2 4 2 2" xfId="29590"/>
    <cellStyle name="Normal 2 32 4 2 4 3" xfId="29591"/>
    <cellStyle name="Normal 2 32 4 2 5" xfId="29592"/>
    <cellStyle name="Normal 2 32 4 2 5 2" xfId="29593"/>
    <cellStyle name="Normal 2 32 4 2 5 2 2" xfId="29594"/>
    <cellStyle name="Normal 2 32 4 2 5 3" xfId="29595"/>
    <cellStyle name="Normal 2 32 4 2 6" xfId="29596"/>
    <cellStyle name="Normal 2 32 4 2 6 2" xfId="29597"/>
    <cellStyle name="Normal 2 32 4 2 7" xfId="29598"/>
    <cellStyle name="Normal 2 32 4 3" xfId="29599"/>
    <cellStyle name="Normal 2 32 4 3 2" xfId="29600"/>
    <cellStyle name="Normal 2 32 4 3 2 2" xfId="29601"/>
    <cellStyle name="Normal 2 32 4 3 2 2 2" xfId="29602"/>
    <cellStyle name="Normal 2 32 4 3 2 2 2 2" xfId="29603"/>
    <cellStyle name="Normal 2 32 4 3 2 2 3" xfId="29604"/>
    <cellStyle name="Normal 2 32 4 3 2 3" xfId="29605"/>
    <cellStyle name="Normal 2 32 4 3 2 3 2" xfId="29606"/>
    <cellStyle name="Normal 2 32 4 3 2 3 2 2" xfId="29607"/>
    <cellStyle name="Normal 2 32 4 3 2 3 3" xfId="29608"/>
    <cellStyle name="Normal 2 32 4 3 2 4" xfId="29609"/>
    <cellStyle name="Normal 2 32 4 3 2 4 2" xfId="29610"/>
    <cellStyle name="Normal 2 32 4 3 2 5" xfId="29611"/>
    <cellStyle name="Normal 2 32 4 3 3" xfId="29612"/>
    <cellStyle name="Normal 2 32 4 3 3 2" xfId="29613"/>
    <cellStyle name="Normal 2 32 4 3 3 2 2" xfId="29614"/>
    <cellStyle name="Normal 2 32 4 3 3 3" xfId="29615"/>
    <cellStyle name="Normal 2 32 4 3 4" xfId="29616"/>
    <cellStyle name="Normal 2 32 4 3 4 2" xfId="29617"/>
    <cellStyle name="Normal 2 32 4 3 4 2 2" xfId="29618"/>
    <cellStyle name="Normal 2 32 4 3 4 3" xfId="29619"/>
    <cellStyle name="Normal 2 32 4 3 5" xfId="29620"/>
    <cellStyle name="Normal 2 32 4 3 5 2" xfId="29621"/>
    <cellStyle name="Normal 2 32 4 3 6" xfId="29622"/>
    <cellStyle name="Normal 2 32 4 4" xfId="29623"/>
    <cellStyle name="Normal 2 32 4 4 2" xfId="29624"/>
    <cellStyle name="Normal 2 32 4 4 2 2" xfId="29625"/>
    <cellStyle name="Normal 2 32 4 4 2 2 2" xfId="29626"/>
    <cellStyle name="Normal 2 32 4 4 2 3" xfId="29627"/>
    <cellStyle name="Normal 2 32 4 4 3" xfId="29628"/>
    <cellStyle name="Normal 2 32 4 4 3 2" xfId="29629"/>
    <cellStyle name="Normal 2 32 4 4 3 2 2" xfId="29630"/>
    <cellStyle name="Normal 2 32 4 4 3 3" xfId="29631"/>
    <cellStyle name="Normal 2 32 4 4 4" xfId="29632"/>
    <cellStyle name="Normal 2 32 4 4 4 2" xfId="29633"/>
    <cellStyle name="Normal 2 32 4 4 5" xfId="29634"/>
    <cellStyle name="Normal 2 32 4 5" xfId="29635"/>
    <cellStyle name="Normal 2 32 4 5 2" xfId="29636"/>
    <cellStyle name="Normal 2 32 4 5 2 2" xfId="29637"/>
    <cellStyle name="Normal 2 32 4 5 3" xfId="29638"/>
    <cellStyle name="Normal 2 32 4 6" xfId="29639"/>
    <cellStyle name="Normal 2 32 4 6 2" xfId="29640"/>
    <cellStyle name="Normal 2 32 4 6 2 2" xfId="29641"/>
    <cellStyle name="Normal 2 32 4 6 3" xfId="29642"/>
    <cellStyle name="Normal 2 32 4 7" xfId="29643"/>
    <cellStyle name="Normal 2 32 4 7 2" xfId="29644"/>
    <cellStyle name="Normal 2 32 4 8" xfId="29645"/>
    <cellStyle name="Normal 2 32 5" xfId="29646"/>
    <cellStyle name="Normal 2 32 5 2" xfId="29647"/>
    <cellStyle name="Normal 2 32 5 2 2" xfId="29648"/>
    <cellStyle name="Normal 2 32 5 2 2 2" xfId="29649"/>
    <cellStyle name="Normal 2 32 5 2 2 2 2" xfId="29650"/>
    <cellStyle name="Normal 2 32 5 2 2 2 2 2" xfId="29651"/>
    <cellStyle name="Normal 2 32 5 2 2 2 3" xfId="29652"/>
    <cellStyle name="Normal 2 32 5 2 2 3" xfId="29653"/>
    <cellStyle name="Normal 2 32 5 2 2 3 2" xfId="29654"/>
    <cellStyle name="Normal 2 32 5 2 2 3 2 2" xfId="29655"/>
    <cellStyle name="Normal 2 32 5 2 2 3 3" xfId="29656"/>
    <cellStyle name="Normal 2 32 5 2 2 4" xfId="29657"/>
    <cellStyle name="Normal 2 32 5 2 2 4 2" xfId="29658"/>
    <cellStyle name="Normal 2 32 5 2 2 5" xfId="29659"/>
    <cellStyle name="Normal 2 32 5 2 3" xfId="29660"/>
    <cellStyle name="Normal 2 32 5 2 3 2" xfId="29661"/>
    <cellStyle name="Normal 2 32 5 2 3 2 2" xfId="29662"/>
    <cellStyle name="Normal 2 32 5 2 3 3" xfId="29663"/>
    <cellStyle name="Normal 2 32 5 2 4" xfId="29664"/>
    <cellStyle name="Normal 2 32 5 2 4 2" xfId="29665"/>
    <cellStyle name="Normal 2 32 5 2 4 2 2" xfId="29666"/>
    <cellStyle name="Normal 2 32 5 2 4 3" xfId="29667"/>
    <cellStyle name="Normal 2 32 5 2 5" xfId="29668"/>
    <cellStyle name="Normal 2 32 5 2 5 2" xfId="29669"/>
    <cellStyle name="Normal 2 32 5 2 6" xfId="29670"/>
    <cellStyle name="Normal 2 32 5 3" xfId="29671"/>
    <cellStyle name="Normal 2 32 5 3 2" xfId="29672"/>
    <cellStyle name="Normal 2 32 5 3 2 2" xfId="29673"/>
    <cellStyle name="Normal 2 32 5 3 2 2 2" xfId="29674"/>
    <cellStyle name="Normal 2 32 5 3 2 3" xfId="29675"/>
    <cellStyle name="Normal 2 32 5 3 3" xfId="29676"/>
    <cellStyle name="Normal 2 32 5 3 3 2" xfId="29677"/>
    <cellStyle name="Normal 2 32 5 3 3 2 2" xfId="29678"/>
    <cellStyle name="Normal 2 32 5 3 3 3" xfId="29679"/>
    <cellStyle name="Normal 2 32 5 3 4" xfId="29680"/>
    <cellStyle name="Normal 2 32 5 3 4 2" xfId="29681"/>
    <cellStyle name="Normal 2 32 5 3 5" xfId="29682"/>
    <cellStyle name="Normal 2 32 5 4" xfId="29683"/>
    <cellStyle name="Normal 2 32 5 4 2" xfId="29684"/>
    <cellStyle name="Normal 2 32 5 4 2 2" xfId="29685"/>
    <cellStyle name="Normal 2 32 5 4 3" xfId="29686"/>
    <cellStyle name="Normal 2 32 5 5" xfId="29687"/>
    <cellStyle name="Normal 2 32 5 5 2" xfId="29688"/>
    <cellStyle name="Normal 2 32 5 5 2 2" xfId="29689"/>
    <cellStyle name="Normal 2 32 5 5 3" xfId="29690"/>
    <cellStyle name="Normal 2 32 5 6" xfId="29691"/>
    <cellStyle name="Normal 2 32 5 6 2" xfId="29692"/>
    <cellStyle name="Normal 2 32 5 7" xfId="29693"/>
    <cellStyle name="Normal 2 32 6" xfId="29694"/>
    <cellStyle name="Normal 2 32 6 2" xfId="29695"/>
    <cellStyle name="Normal 2 32 6 2 2" xfId="29696"/>
    <cellStyle name="Normal 2 32 6 2 2 2" xfId="29697"/>
    <cellStyle name="Normal 2 32 6 2 2 2 2" xfId="29698"/>
    <cellStyle name="Normal 2 32 6 2 2 3" xfId="29699"/>
    <cellStyle name="Normal 2 32 6 2 3" xfId="29700"/>
    <cellStyle name="Normal 2 32 6 2 3 2" xfId="29701"/>
    <cellStyle name="Normal 2 32 6 2 3 2 2" xfId="29702"/>
    <cellStyle name="Normal 2 32 6 2 3 3" xfId="29703"/>
    <cellStyle name="Normal 2 32 6 2 4" xfId="29704"/>
    <cellStyle name="Normal 2 32 6 2 4 2" xfId="29705"/>
    <cellStyle name="Normal 2 32 6 2 5" xfId="29706"/>
    <cellStyle name="Normal 2 32 6 3" xfId="29707"/>
    <cellStyle name="Normal 2 32 6 3 2" xfId="29708"/>
    <cellStyle name="Normal 2 32 6 3 2 2" xfId="29709"/>
    <cellStyle name="Normal 2 32 6 3 3" xfId="29710"/>
    <cellStyle name="Normal 2 32 6 4" xfId="29711"/>
    <cellStyle name="Normal 2 32 6 4 2" xfId="29712"/>
    <cellStyle name="Normal 2 32 6 4 2 2" xfId="29713"/>
    <cellStyle name="Normal 2 32 6 4 3" xfId="29714"/>
    <cellStyle name="Normal 2 32 6 5" xfId="29715"/>
    <cellStyle name="Normal 2 32 6 5 2" xfId="29716"/>
    <cellStyle name="Normal 2 32 6 6" xfId="29717"/>
    <cellStyle name="Normal 2 32 7" xfId="29718"/>
    <cellStyle name="Normal 2 32 7 2" xfId="29719"/>
    <cellStyle name="Normal 2 32 7 2 2" xfId="29720"/>
    <cellStyle name="Normal 2 32 7 2 2 2" xfId="29721"/>
    <cellStyle name="Normal 2 32 7 2 3" xfId="29722"/>
    <cellStyle name="Normal 2 32 7 3" xfId="29723"/>
    <cellStyle name="Normal 2 32 7 3 2" xfId="29724"/>
    <cellStyle name="Normal 2 32 7 3 2 2" xfId="29725"/>
    <cellStyle name="Normal 2 32 7 3 3" xfId="29726"/>
    <cellStyle name="Normal 2 32 7 4" xfId="29727"/>
    <cellStyle name="Normal 2 32 7 4 2" xfId="29728"/>
    <cellStyle name="Normal 2 32 7 5" xfId="29729"/>
    <cellStyle name="Normal 2 32 8" xfId="29730"/>
    <cellStyle name="Normal 2 32 8 2" xfId="29731"/>
    <cellStyle name="Normal 2 32 8 2 2" xfId="29732"/>
    <cellStyle name="Normal 2 32 8 3" xfId="29733"/>
    <cellStyle name="Normal 2 32 9" xfId="29734"/>
    <cellStyle name="Normal 2 32 9 2" xfId="29735"/>
    <cellStyle name="Normal 2 32 9 2 2" xfId="29736"/>
    <cellStyle name="Normal 2 32 9 3" xfId="29737"/>
    <cellStyle name="Normal 2 33" xfId="29738"/>
    <cellStyle name="Normal 2 33 10" xfId="29739"/>
    <cellStyle name="Normal 2 33 10 2" xfId="29740"/>
    <cellStyle name="Normal 2 33 11" xfId="29741"/>
    <cellStyle name="Normal 2 33 2" xfId="29742"/>
    <cellStyle name="Normal 2 33 2 10" xfId="29743"/>
    <cellStyle name="Normal 2 33 2 2" xfId="29744"/>
    <cellStyle name="Normal 2 33 2 2 2" xfId="29745"/>
    <cellStyle name="Normal 2 33 2 2 2 2" xfId="29746"/>
    <cellStyle name="Normal 2 33 2 2 2 2 2" xfId="29747"/>
    <cellStyle name="Normal 2 33 2 2 2 2 2 2" xfId="29748"/>
    <cellStyle name="Normal 2 33 2 2 2 2 2 2 2" xfId="29749"/>
    <cellStyle name="Normal 2 33 2 2 2 2 2 2 2 2" xfId="29750"/>
    <cellStyle name="Normal 2 33 2 2 2 2 2 2 3" xfId="29751"/>
    <cellStyle name="Normal 2 33 2 2 2 2 2 3" xfId="29752"/>
    <cellStyle name="Normal 2 33 2 2 2 2 2 3 2" xfId="29753"/>
    <cellStyle name="Normal 2 33 2 2 2 2 2 3 2 2" xfId="29754"/>
    <cellStyle name="Normal 2 33 2 2 2 2 2 3 3" xfId="29755"/>
    <cellStyle name="Normal 2 33 2 2 2 2 2 4" xfId="29756"/>
    <cellStyle name="Normal 2 33 2 2 2 2 2 4 2" xfId="29757"/>
    <cellStyle name="Normal 2 33 2 2 2 2 2 5" xfId="29758"/>
    <cellStyle name="Normal 2 33 2 2 2 2 3" xfId="29759"/>
    <cellStyle name="Normal 2 33 2 2 2 2 3 2" xfId="29760"/>
    <cellStyle name="Normal 2 33 2 2 2 2 3 2 2" xfId="29761"/>
    <cellStyle name="Normal 2 33 2 2 2 2 3 3" xfId="29762"/>
    <cellStyle name="Normal 2 33 2 2 2 2 4" xfId="29763"/>
    <cellStyle name="Normal 2 33 2 2 2 2 4 2" xfId="29764"/>
    <cellStyle name="Normal 2 33 2 2 2 2 4 2 2" xfId="29765"/>
    <cellStyle name="Normal 2 33 2 2 2 2 4 3" xfId="29766"/>
    <cellStyle name="Normal 2 33 2 2 2 2 5" xfId="29767"/>
    <cellStyle name="Normal 2 33 2 2 2 2 5 2" xfId="29768"/>
    <cellStyle name="Normal 2 33 2 2 2 2 6" xfId="29769"/>
    <cellStyle name="Normal 2 33 2 2 2 3" xfId="29770"/>
    <cellStyle name="Normal 2 33 2 2 2 3 2" xfId="29771"/>
    <cellStyle name="Normal 2 33 2 2 2 3 2 2" xfId="29772"/>
    <cellStyle name="Normal 2 33 2 2 2 3 2 2 2" xfId="29773"/>
    <cellStyle name="Normal 2 33 2 2 2 3 2 3" xfId="29774"/>
    <cellStyle name="Normal 2 33 2 2 2 3 3" xfId="29775"/>
    <cellStyle name="Normal 2 33 2 2 2 3 3 2" xfId="29776"/>
    <cellStyle name="Normal 2 33 2 2 2 3 3 2 2" xfId="29777"/>
    <cellStyle name="Normal 2 33 2 2 2 3 3 3" xfId="29778"/>
    <cellStyle name="Normal 2 33 2 2 2 3 4" xfId="29779"/>
    <cellStyle name="Normal 2 33 2 2 2 3 4 2" xfId="29780"/>
    <cellStyle name="Normal 2 33 2 2 2 3 5" xfId="29781"/>
    <cellStyle name="Normal 2 33 2 2 2 4" xfId="29782"/>
    <cellStyle name="Normal 2 33 2 2 2 4 2" xfId="29783"/>
    <cellStyle name="Normal 2 33 2 2 2 4 2 2" xfId="29784"/>
    <cellStyle name="Normal 2 33 2 2 2 4 3" xfId="29785"/>
    <cellStyle name="Normal 2 33 2 2 2 5" xfId="29786"/>
    <cellStyle name="Normal 2 33 2 2 2 5 2" xfId="29787"/>
    <cellStyle name="Normal 2 33 2 2 2 5 2 2" xfId="29788"/>
    <cellStyle name="Normal 2 33 2 2 2 5 3" xfId="29789"/>
    <cellStyle name="Normal 2 33 2 2 2 6" xfId="29790"/>
    <cellStyle name="Normal 2 33 2 2 2 6 2" xfId="29791"/>
    <cellStyle name="Normal 2 33 2 2 2 7" xfId="29792"/>
    <cellStyle name="Normal 2 33 2 2 3" xfId="29793"/>
    <cellStyle name="Normal 2 33 2 2 3 2" xfId="29794"/>
    <cellStyle name="Normal 2 33 2 2 3 2 2" xfId="29795"/>
    <cellStyle name="Normal 2 33 2 2 3 2 2 2" xfId="29796"/>
    <cellStyle name="Normal 2 33 2 2 3 2 2 2 2" xfId="29797"/>
    <cellStyle name="Normal 2 33 2 2 3 2 2 3" xfId="29798"/>
    <cellStyle name="Normal 2 33 2 2 3 2 3" xfId="29799"/>
    <cellStyle name="Normal 2 33 2 2 3 2 3 2" xfId="29800"/>
    <cellStyle name="Normal 2 33 2 2 3 2 3 2 2" xfId="29801"/>
    <cellStyle name="Normal 2 33 2 2 3 2 3 3" xfId="29802"/>
    <cellStyle name="Normal 2 33 2 2 3 2 4" xfId="29803"/>
    <cellStyle name="Normal 2 33 2 2 3 2 4 2" xfId="29804"/>
    <cellStyle name="Normal 2 33 2 2 3 2 5" xfId="29805"/>
    <cellStyle name="Normal 2 33 2 2 3 3" xfId="29806"/>
    <cellStyle name="Normal 2 33 2 2 3 3 2" xfId="29807"/>
    <cellStyle name="Normal 2 33 2 2 3 3 2 2" xfId="29808"/>
    <cellStyle name="Normal 2 33 2 2 3 3 3" xfId="29809"/>
    <cellStyle name="Normal 2 33 2 2 3 4" xfId="29810"/>
    <cellStyle name="Normal 2 33 2 2 3 4 2" xfId="29811"/>
    <cellStyle name="Normal 2 33 2 2 3 4 2 2" xfId="29812"/>
    <cellStyle name="Normal 2 33 2 2 3 4 3" xfId="29813"/>
    <cellStyle name="Normal 2 33 2 2 3 5" xfId="29814"/>
    <cellStyle name="Normal 2 33 2 2 3 5 2" xfId="29815"/>
    <cellStyle name="Normal 2 33 2 2 3 6" xfId="29816"/>
    <cellStyle name="Normal 2 33 2 2 4" xfId="29817"/>
    <cellStyle name="Normal 2 33 2 2 4 2" xfId="29818"/>
    <cellStyle name="Normal 2 33 2 2 4 2 2" xfId="29819"/>
    <cellStyle name="Normal 2 33 2 2 4 2 2 2" xfId="29820"/>
    <cellStyle name="Normal 2 33 2 2 4 2 3" xfId="29821"/>
    <cellStyle name="Normal 2 33 2 2 4 3" xfId="29822"/>
    <cellStyle name="Normal 2 33 2 2 4 3 2" xfId="29823"/>
    <cellStyle name="Normal 2 33 2 2 4 3 2 2" xfId="29824"/>
    <cellStyle name="Normal 2 33 2 2 4 3 3" xfId="29825"/>
    <cellStyle name="Normal 2 33 2 2 4 4" xfId="29826"/>
    <cellStyle name="Normal 2 33 2 2 4 4 2" xfId="29827"/>
    <cellStyle name="Normal 2 33 2 2 4 5" xfId="29828"/>
    <cellStyle name="Normal 2 33 2 2 5" xfId="29829"/>
    <cellStyle name="Normal 2 33 2 2 5 2" xfId="29830"/>
    <cellStyle name="Normal 2 33 2 2 5 2 2" xfId="29831"/>
    <cellStyle name="Normal 2 33 2 2 5 3" xfId="29832"/>
    <cellStyle name="Normal 2 33 2 2 6" xfId="29833"/>
    <cellStyle name="Normal 2 33 2 2 6 2" xfId="29834"/>
    <cellStyle name="Normal 2 33 2 2 6 2 2" xfId="29835"/>
    <cellStyle name="Normal 2 33 2 2 6 3" xfId="29836"/>
    <cellStyle name="Normal 2 33 2 2 7" xfId="29837"/>
    <cellStyle name="Normal 2 33 2 2 7 2" xfId="29838"/>
    <cellStyle name="Normal 2 33 2 2 8" xfId="29839"/>
    <cellStyle name="Normal 2 33 2 3" xfId="29840"/>
    <cellStyle name="Normal 2 33 2 3 2" xfId="29841"/>
    <cellStyle name="Normal 2 33 2 3 2 2" xfId="29842"/>
    <cellStyle name="Normal 2 33 2 3 2 2 2" xfId="29843"/>
    <cellStyle name="Normal 2 33 2 3 2 2 2 2" xfId="29844"/>
    <cellStyle name="Normal 2 33 2 3 2 2 2 2 2" xfId="29845"/>
    <cellStyle name="Normal 2 33 2 3 2 2 2 2 2 2" xfId="29846"/>
    <cellStyle name="Normal 2 33 2 3 2 2 2 2 3" xfId="29847"/>
    <cellStyle name="Normal 2 33 2 3 2 2 2 3" xfId="29848"/>
    <cellStyle name="Normal 2 33 2 3 2 2 2 3 2" xfId="29849"/>
    <cellStyle name="Normal 2 33 2 3 2 2 2 3 2 2" xfId="29850"/>
    <cellStyle name="Normal 2 33 2 3 2 2 2 3 3" xfId="29851"/>
    <cellStyle name="Normal 2 33 2 3 2 2 2 4" xfId="29852"/>
    <cellStyle name="Normal 2 33 2 3 2 2 2 4 2" xfId="29853"/>
    <cellStyle name="Normal 2 33 2 3 2 2 2 5" xfId="29854"/>
    <cellStyle name="Normal 2 33 2 3 2 2 3" xfId="29855"/>
    <cellStyle name="Normal 2 33 2 3 2 2 3 2" xfId="29856"/>
    <cellStyle name="Normal 2 33 2 3 2 2 3 2 2" xfId="29857"/>
    <cellStyle name="Normal 2 33 2 3 2 2 3 3" xfId="29858"/>
    <cellStyle name="Normal 2 33 2 3 2 2 4" xfId="29859"/>
    <cellStyle name="Normal 2 33 2 3 2 2 4 2" xfId="29860"/>
    <cellStyle name="Normal 2 33 2 3 2 2 4 2 2" xfId="29861"/>
    <cellStyle name="Normal 2 33 2 3 2 2 4 3" xfId="29862"/>
    <cellStyle name="Normal 2 33 2 3 2 2 5" xfId="29863"/>
    <cellStyle name="Normal 2 33 2 3 2 2 5 2" xfId="29864"/>
    <cellStyle name="Normal 2 33 2 3 2 2 6" xfId="29865"/>
    <cellStyle name="Normal 2 33 2 3 2 3" xfId="29866"/>
    <cellStyle name="Normal 2 33 2 3 2 3 2" xfId="29867"/>
    <cellStyle name="Normal 2 33 2 3 2 3 2 2" xfId="29868"/>
    <cellStyle name="Normal 2 33 2 3 2 3 2 2 2" xfId="29869"/>
    <cellStyle name="Normal 2 33 2 3 2 3 2 3" xfId="29870"/>
    <cellStyle name="Normal 2 33 2 3 2 3 3" xfId="29871"/>
    <cellStyle name="Normal 2 33 2 3 2 3 3 2" xfId="29872"/>
    <cellStyle name="Normal 2 33 2 3 2 3 3 2 2" xfId="29873"/>
    <cellStyle name="Normal 2 33 2 3 2 3 3 3" xfId="29874"/>
    <cellStyle name="Normal 2 33 2 3 2 3 4" xfId="29875"/>
    <cellStyle name="Normal 2 33 2 3 2 3 4 2" xfId="29876"/>
    <cellStyle name="Normal 2 33 2 3 2 3 5" xfId="29877"/>
    <cellStyle name="Normal 2 33 2 3 2 4" xfId="29878"/>
    <cellStyle name="Normal 2 33 2 3 2 4 2" xfId="29879"/>
    <cellStyle name="Normal 2 33 2 3 2 4 2 2" xfId="29880"/>
    <cellStyle name="Normal 2 33 2 3 2 4 3" xfId="29881"/>
    <cellStyle name="Normal 2 33 2 3 2 5" xfId="29882"/>
    <cellStyle name="Normal 2 33 2 3 2 5 2" xfId="29883"/>
    <cellStyle name="Normal 2 33 2 3 2 5 2 2" xfId="29884"/>
    <cellStyle name="Normal 2 33 2 3 2 5 3" xfId="29885"/>
    <cellStyle name="Normal 2 33 2 3 2 6" xfId="29886"/>
    <cellStyle name="Normal 2 33 2 3 2 6 2" xfId="29887"/>
    <cellStyle name="Normal 2 33 2 3 2 7" xfId="29888"/>
    <cellStyle name="Normal 2 33 2 3 3" xfId="29889"/>
    <cellStyle name="Normal 2 33 2 3 3 2" xfId="29890"/>
    <cellStyle name="Normal 2 33 2 3 3 2 2" xfId="29891"/>
    <cellStyle name="Normal 2 33 2 3 3 2 2 2" xfId="29892"/>
    <cellStyle name="Normal 2 33 2 3 3 2 2 2 2" xfId="29893"/>
    <cellStyle name="Normal 2 33 2 3 3 2 2 3" xfId="29894"/>
    <cellStyle name="Normal 2 33 2 3 3 2 3" xfId="29895"/>
    <cellStyle name="Normal 2 33 2 3 3 2 3 2" xfId="29896"/>
    <cellStyle name="Normal 2 33 2 3 3 2 3 2 2" xfId="29897"/>
    <cellStyle name="Normal 2 33 2 3 3 2 3 3" xfId="29898"/>
    <cellStyle name="Normal 2 33 2 3 3 2 4" xfId="29899"/>
    <cellStyle name="Normal 2 33 2 3 3 2 4 2" xfId="29900"/>
    <cellStyle name="Normal 2 33 2 3 3 2 5" xfId="29901"/>
    <cellStyle name="Normal 2 33 2 3 3 3" xfId="29902"/>
    <cellStyle name="Normal 2 33 2 3 3 3 2" xfId="29903"/>
    <cellStyle name="Normal 2 33 2 3 3 3 2 2" xfId="29904"/>
    <cellStyle name="Normal 2 33 2 3 3 3 3" xfId="29905"/>
    <cellStyle name="Normal 2 33 2 3 3 4" xfId="29906"/>
    <cellStyle name="Normal 2 33 2 3 3 4 2" xfId="29907"/>
    <cellStyle name="Normal 2 33 2 3 3 4 2 2" xfId="29908"/>
    <cellStyle name="Normal 2 33 2 3 3 4 3" xfId="29909"/>
    <cellStyle name="Normal 2 33 2 3 3 5" xfId="29910"/>
    <cellStyle name="Normal 2 33 2 3 3 5 2" xfId="29911"/>
    <cellStyle name="Normal 2 33 2 3 3 6" xfId="29912"/>
    <cellStyle name="Normal 2 33 2 3 4" xfId="29913"/>
    <cellStyle name="Normal 2 33 2 3 4 2" xfId="29914"/>
    <cellStyle name="Normal 2 33 2 3 4 2 2" xfId="29915"/>
    <cellStyle name="Normal 2 33 2 3 4 2 2 2" xfId="29916"/>
    <cellStyle name="Normal 2 33 2 3 4 2 3" xfId="29917"/>
    <cellStyle name="Normal 2 33 2 3 4 3" xfId="29918"/>
    <cellStyle name="Normal 2 33 2 3 4 3 2" xfId="29919"/>
    <cellStyle name="Normal 2 33 2 3 4 3 2 2" xfId="29920"/>
    <cellStyle name="Normal 2 33 2 3 4 3 3" xfId="29921"/>
    <cellStyle name="Normal 2 33 2 3 4 4" xfId="29922"/>
    <cellStyle name="Normal 2 33 2 3 4 4 2" xfId="29923"/>
    <cellStyle name="Normal 2 33 2 3 4 5" xfId="29924"/>
    <cellStyle name="Normal 2 33 2 3 5" xfId="29925"/>
    <cellStyle name="Normal 2 33 2 3 5 2" xfId="29926"/>
    <cellStyle name="Normal 2 33 2 3 5 2 2" xfId="29927"/>
    <cellStyle name="Normal 2 33 2 3 5 3" xfId="29928"/>
    <cellStyle name="Normal 2 33 2 3 6" xfId="29929"/>
    <cellStyle name="Normal 2 33 2 3 6 2" xfId="29930"/>
    <cellStyle name="Normal 2 33 2 3 6 2 2" xfId="29931"/>
    <cellStyle name="Normal 2 33 2 3 6 3" xfId="29932"/>
    <cellStyle name="Normal 2 33 2 3 7" xfId="29933"/>
    <cellStyle name="Normal 2 33 2 3 7 2" xfId="29934"/>
    <cellStyle name="Normal 2 33 2 3 8" xfId="29935"/>
    <cellStyle name="Normal 2 33 2 4" xfId="29936"/>
    <cellStyle name="Normal 2 33 2 4 2" xfId="29937"/>
    <cellStyle name="Normal 2 33 2 4 2 2" xfId="29938"/>
    <cellStyle name="Normal 2 33 2 4 2 2 2" xfId="29939"/>
    <cellStyle name="Normal 2 33 2 4 2 2 2 2" xfId="29940"/>
    <cellStyle name="Normal 2 33 2 4 2 2 2 2 2" xfId="29941"/>
    <cellStyle name="Normal 2 33 2 4 2 2 2 3" xfId="29942"/>
    <cellStyle name="Normal 2 33 2 4 2 2 3" xfId="29943"/>
    <cellStyle name="Normal 2 33 2 4 2 2 3 2" xfId="29944"/>
    <cellStyle name="Normal 2 33 2 4 2 2 3 2 2" xfId="29945"/>
    <cellStyle name="Normal 2 33 2 4 2 2 3 3" xfId="29946"/>
    <cellStyle name="Normal 2 33 2 4 2 2 4" xfId="29947"/>
    <cellStyle name="Normal 2 33 2 4 2 2 4 2" xfId="29948"/>
    <cellStyle name="Normal 2 33 2 4 2 2 5" xfId="29949"/>
    <cellStyle name="Normal 2 33 2 4 2 3" xfId="29950"/>
    <cellStyle name="Normal 2 33 2 4 2 3 2" xfId="29951"/>
    <cellStyle name="Normal 2 33 2 4 2 3 2 2" xfId="29952"/>
    <cellStyle name="Normal 2 33 2 4 2 3 3" xfId="29953"/>
    <cellStyle name="Normal 2 33 2 4 2 4" xfId="29954"/>
    <cellStyle name="Normal 2 33 2 4 2 4 2" xfId="29955"/>
    <cellStyle name="Normal 2 33 2 4 2 4 2 2" xfId="29956"/>
    <cellStyle name="Normal 2 33 2 4 2 4 3" xfId="29957"/>
    <cellStyle name="Normal 2 33 2 4 2 5" xfId="29958"/>
    <cellStyle name="Normal 2 33 2 4 2 5 2" xfId="29959"/>
    <cellStyle name="Normal 2 33 2 4 2 6" xfId="29960"/>
    <cellStyle name="Normal 2 33 2 4 3" xfId="29961"/>
    <cellStyle name="Normal 2 33 2 4 3 2" xfId="29962"/>
    <cellStyle name="Normal 2 33 2 4 3 2 2" xfId="29963"/>
    <cellStyle name="Normal 2 33 2 4 3 2 2 2" xfId="29964"/>
    <cellStyle name="Normal 2 33 2 4 3 2 3" xfId="29965"/>
    <cellStyle name="Normal 2 33 2 4 3 3" xfId="29966"/>
    <cellStyle name="Normal 2 33 2 4 3 3 2" xfId="29967"/>
    <cellStyle name="Normal 2 33 2 4 3 3 2 2" xfId="29968"/>
    <cellStyle name="Normal 2 33 2 4 3 3 3" xfId="29969"/>
    <cellStyle name="Normal 2 33 2 4 3 4" xfId="29970"/>
    <cellStyle name="Normal 2 33 2 4 3 4 2" xfId="29971"/>
    <cellStyle name="Normal 2 33 2 4 3 5" xfId="29972"/>
    <cellStyle name="Normal 2 33 2 4 4" xfId="29973"/>
    <cellStyle name="Normal 2 33 2 4 4 2" xfId="29974"/>
    <cellStyle name="Normal 2 33 2 4 4 2 2" xfId="29975"/>
    <cellStyle name="Normal 2 33 2 4 4 3" xfId="29976"/>
    <cellStyle name="Normal 2 33 2 4 5" xfId="29977"/>
    <cellStyle name="Normal 2 33 2 4 5 2" xfId="29978"/>
    <cellStyle name="Normal 2 33 2 4 5 2 2" xfId="29979"/>
    <cellStyle name="Normal 2 33 2 4 5 3" xfId="29980"/>
    <cellStyle name="Normal 2 33 2 4 6" xfId="29981"/>
    <cellStyle name="Normal 2 33 2 4 6 2" xfId="29982"/>
    <cellStyle name="Normal 2 33 2 4 7" xfId="29983"/>
    <cellStyle name="Normal 2 33 2 5" xfId="29984"/>
    <cellStyle name="Normal 2 33 2 5 2" xfId="29985"/>
    <cellStyle name="Normal 2 33 2 5 2 2" xfId="29986"/>
    <cellStyle name="Normal 2 33 2 5 2 2 2" xfId="29987"/>
    <cellStyle name="Normal 2 33 2 5 2 2 2 2" xfId="29988"/>
    <cellStyle name="Normal 2 33 2 5 2 2 3" xfId="29989"/>
    <cellStyle name="Normal 2 33 2 5 2 3" xfId="29990"/>
    <cellStyle name="Normal 2 33 2 5 2 3 2" xfId="29991"/>
    <cellStyle name="Normal 2 33 2 5 2 3 2 2" xfId="29992"/>
    <cellStyle name="Normal 2 33 2 5 2 3 3" xfId="29993"/>
    <cellStyle name="Normal 2 33 2 5 2 4" xfId="29994"/>
    <cellStyle name="Normal 2 33 2 5 2 4 2" xfId="29995"/>
    <cellStyle name="Normal 2 33 2 5 2 5" xfId="29996"/>
    <cellStyle name="Normal 2 33 2 5 3" xfId="29997"/>
    <cellStyle name="Normal 2 33 2 5 3 2" xfId="29998"/>
    <cellStyle name="Normal 2 33 2 5 3 2 2" xfId="29999"/>
    <cellStyle name="Normal 2 33 2 5 3 3" xfId="30000"/>
    <cellStyle name="Normal 2 33 2 5 4" xfId="30001"/>
    <cellStyle name="Normal 2 33 2 5 4 2" xfId="30002"/>
    <cellStyle name="Normal 2 33 2 5 4 2 2" xfId="30003"/>
    <cellStyle name="Normal 2 33 2 5 4 3" xfId="30004"/>
    <cellStyle name="Normal 2 33 2 5 5" xfId="30005"/>
    <cellStyle name="Normal 2 33 2 5 5 2" xfId="30006"/>
    <cellStyle name="Normal 2 33 2 5 6" xfId="30007"/>
    <cellStyle name="Normal 2 33 2 6" xfId="30008"/>
    <cellStyle name="Normal 2 33 2 6 2" xfId="30009"/>
    <cellStyle name="Normal 2 33 2 6 2 2" xfId="30010"/>
    <cellStyle name="Normal 2 33 2 6 2 2 2" xfId="30011"/>
    <cellStyle name="Normal 2 33 2 6 2 3" xfId="30012"/>
    <cellStyle name="Normal 2 33 2 6 3" xfId="30013"/>
    <cellStyle name="Normal 2 33 2 6 3 2" xfId="30014"/>
    <cellStyle name="Normal 2 33 2 6 3 2 2" xfId="30015"/>
    <cellStyle name="Normal 2 33 2 6 3 3" xfId="30016"/>
    <cellStyle name="Normal 2 33 2 6 4" xfId="30017"/>
    <cellStyle name="Normal 2 33 2 6 4 2" xfId="30018"/>
    <cellStyle name="Normal 2 33 2 6 5" xfId="30019"/>
    <cellStyle name="Normal 2 33 2 7" xfId="30020"/>
    <cellStyle name="Normal 2 33 2 7 2" xfId="30021"/>
    <cellStyle name="Normal 2 33 2 7 2 2" xfId="30022"/>
    <cellStyle name="Normal 2 33 2 7 3" xfId="30023"/>
    <cellStyle name="Normal 2 33 2 8" xfId="30024"/>
    <cellStyle name="Normal 2 33 2 8 2" xfId="30025"/>
    <cellStyle name="Normal 2 33 2 8 2 2" xfId="30026"/>
    <cellStyle name="Normal 2 33 2 8 3" xfId="30027"/>
    <cellStyle name="Normal 2 33 2 9" xfId="30028"/>
    <cellStyle name="Normal 2 33 2 9 2" xfId="30029"/>
    <cellStyle name="Normal 2 33 3" xfId="30030"/>
    <cellStyle name="Normal 2 33 3 2" xfId="30031"/>
    <cellStyle name="Normal 2 33 3 2 2" xfId="30032"/>
    <cellStyle name="Normal 2 33 3 2 2 2" xfId="30033"/>
    <cellStyle name="Normal 2 33 3 2 2 2 2" xfId="30034"/>
    <cellStyle name="Normal 2 33 3 2 2 2 2 2" xfId="30035"/>
    <cellStyle name="Normal 2 33 3 2 2 2 2 2 2" xfId="30036"/>
    <cellStyle name="Normal 2 33 3 2 2 2 2 3" xfId="30037"/>
    <cellStyle name="Normal 2 33 3 2 2 2 3" xfId="30038"/>
    <cellStyle name="Normal 2 33 3 2 2 2 3 2" xfId="30039"/>
    <cellStyle name="Normal 2 33 3 2 2 2 3 2 2" xfId="30040"/>
    <cellStyle name="Normal 2 33 3 2 2 2 3 3" xfId="30041"/>
    <cellStyle name="Normal 2 33 3 2 2 2 4" xfId="30042"/>
    <cellStyle name="Normal 2 33 3 2 2 2 4 2" xfId="30043"/>
    <cellStyle name="Normal 2 33 3 2 2 2 5" xfId="30044"/>
    <cellStyle name="Normal 2 33 3 2 2 3" xfId="30045"/>
    <cellStyle name="Normal 2 33 3 2 2 3 2" xfId="30046"/>
    <cellStyle name="Normal 2 33 3 2 2 3 2 2" xfId="30047"/>
    <cellStyle name="Normal 2 33 3 2 2 3 3" xfId="30048"/>
    <cellStyle name="Normal 2 33 3 2 2 4" xfId="30049"/>
    <cellStyle name="Normal 2 33 3 2 2 4 2" xfId="30050"/>
    <cellStyle name="Normal 2 33 3 2 2 4 2 2" xfId="30051"/>
    <cellStyle name="Normal 2 33 3 2 2 4 3" xfId="30052"/>
    <cellStyle name="Normal 2 33 3 2 2 5" xfId="30053"/>
    <cellStyle name="Normal 2 33 3 2 2 5 2" xfId="30054"/>
    <cellStyle name="Normal 2 33 3 2 2 6" xfId="30055"/>
    <cellStyle name="Normal 2 33 3 2 3" xfId="30056"/>
    <cellStyle name="Normal 2 33 3 2 3 2" xfId="30057"/>
    <cellStyle name="Normal 2 33 3 2 3 2 2" xfId="30058"/>
    <cellStyle name="Normal 2 33 3 2 3 2 2 2" xfId="30059"/>
    <cellStyle name="Normal 2 33 3 2 3 2 3" xfId="30060"/>
    <cellStyle name="Normal 2 33 3 2 3 3" xfId="30061"/>
    <cellStyle name="Normal 2 33 3 2 3 3 2" xfId="30062"/>
    <cellStyle name="Normal 2 33 3 2 3 3 2 2" xfId="30063"/>
    <cellStyle name="Normal 2 33 3 2 3 3 3" xfId="30064"/>
    <cellStyle name="Normal 2 33 3 2 3 4" xfId="30065"/>
    <cellStyle name="Normal 2 33 3 2 3 4 2" xfId="30066"/>
    <cellStyle name="Normal 2 33 3 2 3 5" xfId="30067"/>
    <cellStyle name="Normal 2 33 3 2 4" xfId="30068"/>
    <cellStyle name="Normal 2 33 3 2 4 2" xfId="30069"/>
    <cellStyle name="Normal 2 33 3 2 4 2 2" xfId="30070"/>
    <cellStyle name="Normal 2 33 3 2 4 3" xfId="30071"/>
    <cellStyle name="Normal 2 33 3 2 5" xfId="30072"/>
    <cellStyle name="Normal 2 33 3 2 5 2" xfId="30073"/>
    <cellStyle name="Normal 2 33 3 2 5 2 2" xfId="30074"/>
    <cellStyle name="Normal 2 33 3 2 5 3" xfId="30075"/>
    <cellStyle name="Normal 2 33 3 2 6" xfId="30076"/>
    <cellStyle name="Normal 2 33 3 2 6 2" xfId="30077"/>
    <cellStyle name="Normal 2 33 3 2 7" xfId="30078"/>
    <cellStyle name="Normal 2 33 3 3" xfId="30079"/>
    <cellStyle name="Normal 2 33 3 3 2" xfId="30080"/>
    <cellStyle name="Normal 2 33 3 3 2 2" xfId="30081"/>
    <cellStyle name="Normal 2 33 3 3 2 2 2" xfId="30082"/>
    <cellStyle name="Normal 2 33 3 3 2 2 2 2" xfId="30083"/>
    <cellStyle name="Normal 2 33 3 3 2 2 3" xfId="30084"/>
    <cellStyle name="Normal 2 33 3 3 2 3" xfId="30085"/>
    <cellStyle name="Normal 2 33 3 3 2 3 2" xfId="30086"/>
    <cellStyle name="Normal 2 33 3 3 2 3 2 2" xfId="30087"/>
    <cellStyle name="Normal 2 33 3 3 2 3 3" xfId="30088"/>
    <cellStyle name="Normal 2 33 3 3 2 4" xfId="30089"/>
    <cellStyle name="Normal 2 33 3 3 2 4 2" xfId="30090"/>
    <cellStyle name="Normal 2 33 3 3 2 5" xfId="30091"/>
    <cellStyle name="Normal 2 33 3 3 3" xfId="30092"/>
    <cellStyle name="Normal 2 33 3 3 3 2" xfId="30093"/>
    <cellStyle name="Normal 2 33 3 3 3 2 2" xfId="30094"/>
    <cellStyle name="Normal 2 33 3 3 3 3" xfId="30095"/>
    <cellStyle name="Normal 2 33 3 3 4" xfId="30096"/>
    <cellStyle name="Normal 2 33 3 3 4 2" xfId="30097"/>
    <cellStyle name="Normal 2 33 3 3 4 2 2" xfId="30098"/>
    <cellStyle name="Normal 2 33 3 3 4 3" xfId="30099"/>
    <cellStyle name="Normal 2 33 3 3 5" xfId="30100"/>
    <cellStyle name="Normal 2 33 3 3 5 2" xfId="30101"/>
    <cellStyle name="Normal 2 33 3 3 6" xfId="30102"/>
    <cellStyle name="Normal 2 33 3 4" xfId="30103"/>
    <cellStyle name="Normal 2 33 3 4 2" xfId="30104"/>
    <cellStyle name="Normal 2 33 3 4 2 2" xfId="30105"/>
    <cellStyle name="Normal 2 33 3 4 2 2 2" xfId="30106"/>
    <cellStyle name="Normal 2 33 3 4 2 3" xfId="30107"/>
    <cellStyle name="Normal 2 33 3 4 3" xfId="30108"/>
    <cellStyle name="Normal 2 33 3 4 3 2" xfId="30109"/>
    <cellStyle name="Normal 2 33 3 4 3 2 2" xfId="30110"/>
    <cellStyle name="Normal 2 33 3 4 3 3" xfId="30111"/>
    <cellStyle name="Normal 2 33 3 4 4" xfId="30112"/>
    <cellStyle name="Normal 2 33 3 4 4 2" xfId="30113"/>
    <cellStyle name="Normal 2 33 3 4 5" xfId="30114"/>
    <cellStyle name="Normal 2 33 3 5" xfId="30115"/>
    <cellStyle name="Normal 2 33 3 5 2" xfId="30116"/>
    <cellStyle name="Normal 2 33 3 5 2 2" xfId="30117"/>
    <cellStyle name="Normal 2 33 3 5 3" xfId="30118"/>
    <cellStyle name="Normal 2 33 3 6" xfId="30119"/>
    <cellStyle name="Normal 2 33 3 6 2" xfId="30120"/>
    <cellStyle name="Normal 2 33 3 6 2 2" xfId="30121"/>
    <cellStyle name="Normal 2 33 3 6 3" xfId="30122"/>
    <cellStyle name="Normal 2 33 3 7" xfId="30123"/>
    <cellStyle name="Normal 2 33 3 7 2" xfId="30124"/>
    <cellStyle name="Normal 2 33 3 8" xfId="30125"/>
    <cellStyle name="Normal 2 33 4" xfId="30126"/>
    <cellStyle name="Normal 2 33 4 2" xfId="30127"/>
    <cellStyle name="Normal 2 33 4 2 2" xfId="30128"/>
    <cellStyle name="Normal 2 33 4 2 2 2" xfId="30129"/>
    <cellStyle name="Normal 2 33 4 2 2 2 2" xfId="30130"/>
    <cellStyle name="Normal 2 33 4 2 2 2 2 2" xfId="30131"/>
    <cellStyle name="Normal 2 33 4 2 2 2 2 2 2" xfId="30132"/>
    <cellStyle name="Normal 2 33 4 2 2 2 2 3" xfId="30133"/>
    <cellStyle name="Normal 2 33 4 2 2 2 3" xfId="30134"/>
    <cellStyle name="Normal 2 33 4 2 2 2 3 2" xfId="30135"/>
    <cellStyle name="Normal 2 33 4 2 2 2 3 2 2" xfId="30136"/>
    <cellStyle name="Normal 2 33 4 2 2 2 3 3" xfId="30137"/>
    <cellStyle name="Normal 2 33 4 2 2 2 4" xfId="30138"/>
    <cellStyle name="Normal 2 33 4 2 2 2 4 2" xfId="30139"/>
    <cellStyle name="Normal 2 33 4 2 2 2 5" xfId="30140"/>
    <cellStyle name="Normal 2 33 4 2 2 3" xfId="30141"/>
    <cellStyle name="Normal 2 33 4 2 2 3 2" xfId="30142"/>
    <cellStyle name="Normal 2 33 4 2 2 3 2 2" xfId="30143"/>
    <cellStyle name="Normal 2 33 4 2 2 3 3" xfId="30144"/>
    <cellStyle name="Normal 2 33 4 2 2 4" xfId="30145"/>
    <cellStyle name="Normal 2 33 4 2 2 4 2" xfId="30146"/>
    <cellStyle name="Normal 2 33 4 2 2 4 2 2" xfId="30147"/>
    <cellStyle name="Normal 2 33 4 2 2 4 3" xfId="30148"/>
    <cellStyle name="Normal 2 33 4 2 2 5" xfId="30149"/>
    <cellStyle name="Normal 2 33 4 2 2 5 2" xfId="30150"/>
    <cellStyle name="Normal 2 33 4 2 2 6" xfId="30151"/>
    <cellStyle name="Normal 2 33 4 2 3" xfId="30152"/>
    <cellStyle name="Normal 2 33 4 2 3 2" xfId="30153"/>
    <cellStyle name="Normal 2 33 4 2 3 2 2" xfId="30154"/>
    <cellStyle name="Normal 2 33 4 2 3 2 2 2" xfId="30155"/>
    <cellStyle name="Normal 2 33 4 2 3 2 3" xfId="30156"/>
    <cellStyle name="Normal 2 33 4 2 3 3" xfId="30157"/>
    <cellStyle name="Normal 2 33 4 2 3 3 2" xfId="30158"/>
    <cellStyle name="Normal 2 33 4 2 3 3 2 2" xfId="30159"/>
    <cellStyle name="Normal 2 33 4 2 3 3 3" xfId="30160"/>
    <cellStyle name="Normal 2 33 4 2 3 4" xfId="30161"/>
    <cellStyle name="Normal 2 33 4 2 3 4 2" xfId="30162"/>
    <cellStyle name="Normal 2 33 4 2 3 5" xfId="30163"/>
    <cellStyle name="Normal 2 33 4 2 4" xfId="30164"/>
    <cellStyle name="Normal 2 33 4 2 4 2" xfId="30165"/>
    <cellStyle name="Normal 2 33 4 2 4 2 2" xfId="30166"/>
    <cellStyle name="Normal 2 33 4 2 4 3" xfId="30167"/>
    <cellStyle name="Normal 2 33 4 2 5" xfId="30168"/>
    <cellStyle name="Normal 2 33 4 2 5 2" xfId="30169"/>
    <cellStyle name="Normal 2 33 4 2 5 2 2" xfId="30170"/>
    <cellStyle name="Normal 2 33 4 2 5 3" xfId="30171"/>
    <cellStyle name="Normal 2 33 4 2 6" xfId="30172"/>
    <cellStyle name="Normal 2 33 4 2 6 2" xfId="30173"/>
    <cellStyle name="Normal 2 33 4 2 7" xfId="30174"/>
    <cellStyle name="Normal 2 33 4 3" xfId="30175"/>
    <cellStyle name="Normal 2 33 4 3 2" xfId="30176"/>
    <cellStyle name="Normal 2 33 4 3 2 2" xfId="30177"/>
    <cellStyle name="Normal 2 33 4 3 2 2 2" xfId="30178"/>
    <cellStyle name="Normal 2 33 4 3 2 2 2 2" xfId="30179"/>
    <cellStyle name="Normal 2 33 4 3 2 2 3" xfId="30180"/>
    <cellStyle name="Normal 2 33 4 3 2 3" xfId="30181"/>
    <cellStyle name="Normal 2 33 4 3 2 3 2" xfId="30182"/>
    <cellStyle name="Normal 2 33 4 3 2 3 2 2" xfId="30183"/>
    <cellStyle name="Normal 2 33 4 3 2 3 3" xfId="30184"/>
    <cellStyle name="Normal 2 33 4 3 2 4" xfId="30185"/>
    <cellStyle name="Normal 2 33 4 3 2 4 2" xfId="30186"/>
    <cellStyle name="Normal 2 33 4 3 2 5" xfId="30187"/>
    <cellStyle name="Normal 2 33 4 3 3" xfId="30188"/>
    <cellStyle name="Normal 2 33 4 3 3 2" xfId="30189"/>
    <cellStyle name="Normal 2 33 4 3 3 2 2" xfId="30190"/>
    <cellStyle name="Normal 2 33 4 3 3 3" xfId="30191"/>
    <cellStyle name="Normal 2 33 4 3 4" xfId="30192"/>
    <cellStyle name="Normal 2 33 4 3 4 2" xfId="30193"/>
    <cellStyle name="Normal 2 33 4 3 4 2 2" xfId="30194"/>
    <cellStyle name="Normal 2 33 4 3 4 3" xfId="30195"/>
    <cellStyle name="Normal 2 33 4 3 5" xfId="30196"/>
    <cellStyle name="Normal 2 33 4 3 5 2" xfId="30197"/>
    <cellStyle name="Normal 2 33 4 3 6" xfId="30198"/>
    <cellStyle name="Normal 2 33 4 4" xfId="30199"/>
    <cellStyle name="Normal 2 33 4 4 2" xfId="30200"/>
    <cellStyle name="Normal 2 33 4 4 2 2" xfId="30201"/>
    <cellStyle name="Normal 2 33 4 4 2 2 2" xfId="30202"/>
    <cellStyle name="Normal 2 33 4 4 2 3" xfId="30203"/>
    <cellStyle name="Normal 2 33 4 4 3" xfId="30204"/>
    <cellStyle name="Normal 2 33 4 4 3 2" xfId="30205"/>
    <cellStyle name="Normal 2 33 4 4 3 2 2" xfId="30206"/>
    <cellStyle name="Normal 2 33 4 4 3 3" xfId="30207"/>
    <cellStyle name="Normal 2 33 4 4 4" xfId="30208"/>
    <cellStyle name="Normal 2 33 4 4 4 2" xfId="30209"/>
    <cellStyle name="Normal 2 33 4 4 5" xfId="30210"/>
    <cellStyle name="Normal 2 33 4 5" xfId="30211"/>
    <cellStyle name="Normal 2 33 4 5 2" xfId="30212"/>
    <cellStyle name="Normal 2 33 4 5 2 2" xfId="30213"/>
    <cellStyle name="Normal 2 33 4 5 3" xfId="30214"/>
    <cellStyle name="Normal 2 33 4 6" xfId="30215"/>
    <cellStyle name="Normal 2 33 4 6 2" xfId="30216"/>
    <cellStyle name="Normal 2 33 4 6 2 2" xfId="30217"/>
    <cellStyle name="Normal 2 33 4 6 3" xfId="30218"/>
    <cellStyle name="Normal 2 33 4 7" xfId="30219"/>
    <cellStyle name="Normal 2 33 4 7 2" xfId="30220"/>
    <cellStyle name="Normal 2 33 4 8" xfId="30221"/>
    <cellStyle name="Normal 2 33 5" xfId="30222"/>
    <cellStyle name="Normal 2 33 5 2" xfId="30223"/>
    <cellStyle name="Normal 2 33 5 2 2" xfId="30224"/>
    <cellStyle name="Normal 2 33 5 2 2 2" xfId="30225"/>
    <cellStyle name="Normal 2 33 5 2 2 2 2" xfId="30226"/>
    <cellStyle name="Normal 2 33 5 2 2 2 2 2" xfId="30227"/>
    <cellStyle name="Normal 2 33 5 2 2 2 3" xfId="30228"/>
    <cellStyle name="Normal 2 33 5 2 2 3" xfId="30229"/>
    <cellStyle name="Normal 2 33 5 2 2 3 2" xfId="30230"/>
    <cellStyle name="Normal 2 33 5 2 2 3 2 2" xfId="30231"/>
    <cellStyle name="Normal 2 33 5 2 2 3 3" xfId="30232"/>
    <cellStyle name="Normal 2 33 5 2 2 4" xfId="30233"/>
    <cellStyle name="Normal 2 33 5 2 2 4 2" xfId="30234"/>
    <cellStyle name="Normal 2 33 5 2 2 5" xfId="30235"/>
    <cellStyle name="Normal 2 33 5 2 3" xfId="30236"/>
    <cellStyle name="Normal 2 33 5 2 3 2" xfId="30237"/>
    <cellStyle name="Normal 2 33 5 2 3 2 2" xfId="30238"/>
    <cellStyle name="Normal 2 33 5 2 3 3" xfId="30239"/>
    <cellStyle name="Normal 2 33 5 2 4" xfId="30240"/>
    <cellStyle name="Normal 2 33 5 2 4 2" xfId="30241"/>
    <cellStyle name="Normal 2 33 5 2 4 2 2" xfId="30242"/>
    <cellStyle name="Normal 2 33 5 2 4 3" xfId="30243"/>
    <cellStyle name="Normal 2 33 5 2 5" xfId="30244"/>
    <cellStyle name="Normal 2 33 5 2 5 2" xfId="30245"/>
    <cellStyle name="Normal 2 33 5 2 6" xfId="30246"/>
    <cellStyle name="Normal 2 33 5 3" xfId="30247"/>
    <cellStyle name="Normal 2 33 5 3 2" xfId="30248"/>
    <cellStyle name="Normal 2 33 5 3 2 2" xfId="30249"/>
    <cellStyle name="Normal 2 33 5 3 2 2 2" xfId="30250"/>
    <cellStyle name="Normal 2 33 5 3 2 3" xfId="30251"/>
    <cellStyle name="Normal 2 33 5 3 3" xfId="30252"/>
    <cellStyle name="Normal 2 33 5 3 3 2" xfId="30253"/>
    <cellStyle name="Normal 2 33 5 3 3 2 2" xfId="30254"/>
    <cellStyle name="Normal 2 33 5 3 3 3" xfId="30255"/>
    <cellStyle name="Normal 2 33 5 3 4" xfId="30256"/>
    <cellStyle name="Normal 2 33 5 3 4 2" xfId="30257"/>
    <cellStyle name="Normal 2 33 5 3 5" xfId="30258"/>
    <cellStyle name="Normal 2 33 5 4" xfId="30259"/>
    <cellStyle name="Normal 2 33 5 4 2" xfId="30260"/>
    <cellStyle name="Normal 2 33 5 4 2 2" xfId="30261"/>
    <cellStyle name="Normal 2 33 5 4 3" xfId="30262"/>
    <cellStyle name="Normal 2 33 5 5" xfId="30263"/>
    <cellStyle name="Normal 2 33 5 5 2" xfId="30264"/>
    <cellStyle name="Normal 2 33 5 5 2 2" xfId="30265"/>
    <cellStyle name="Normal 2 33 5 5 3" xfId="30266"/>
    <cellStyle name="Normal 2 33 5 6" xfId="30267"/>
    <cellStyle name="Normal 2 33 5 6 2" xfId="30268"/>
    <cellStyle name="Normal 2 33 5 7" xfId="30269"/>
    <cellStyle name="Normal 2 33 6" xfId="30270"/>
    <cellStyle name="Normal 2 33 6 2" xfId="30271"/>
    <cellStyle name="Normal 2 33 6 2 2" xfId="30272"/>
    <cellStyle name="Normal 2 33 6 2 2 2" xfId="30273"/>
    <cellStyle name="Normal 2 33 6 2 2 2 2" xfId="30274"/>
    <cellStyle name="Normal 2 33 6 2 2 3" xfId="30275"/>
    <cellStyle name="Normal 2 33 6 2 3" xfId="30276"/>
    <cellStyle name="Normal 2 33 6 2 3 2" xfId="30277"/>
    <cellStyle name="Normal 2 33 6 2 3 2 2" xfId="30278"/>
    <cellStyle name="Normal 2 33 6 2 3 3" xfId="30279"/>
    <cellStyle name="Normal 2 33 6 2 4" xfId="30280"/>
    <cellStyle name="Normal 2 33 6 2 4 2" xfId="30281"/>
    <cellStyle name="Normal 2 33 6 2 5" xfId="30282"/>
    <cellStyle name="Normal 2 33 6 3" xfId="30283"/>
    <cellStyle name="Normal 2 33 6 3 2" xfId="30284"/>
    <cellStyle name="Normal 2 33 6 3 2 2" xfId="30285"/>
    <cellStyle name="Normal 2 33 6 3 3" xfId="30286"/>
    <cellStyle name="Normal 2 33 6 4" xfId="30287"/>
    <cellStyle name="Normal 2 33 6 4 2" xfId="30288"/>
    <cellStyle name="Normal 2 33 6 4 2 2" xfId="30289"/>
    <cellStyle name="Normal 2 33 6 4 3" xfId="30290"/>
    <cellStyle name="Normal 2 33 6 5" xfId="30291"/>
    <cellStyle name="Normal 2 33 6 5 2" xfId="30292"/>
    <cellStyle name="Normal 2 33 6 6" xfId="30293"/>
    <cellStyle name="Normal 2 33 7" xfId="30294"/>
    <cellStyle name="Normal 2 33 7 2" xfId="30295"/>
    <cellStyle name="Normal 2 33 7 2 2" xfId="30296"/>
    <cellStyle name="Normal 2 33 7 2 2 2" xfId="30297"/>
    <cellStyle name="Normal 2 33 7 2 3" xfId="30298"/>
    <cellStyle name="Normal 2 33 7 3" xfId="30299"/>
    <cellStyle name="Normal 2 33 7 3 2" xfId="30300"/>
    <cellStyle name="Normal 2 33 7 3 2 2" xfId="30301"/>
    <cellStyle name="Normal 2 33 7 3 3" xfId="30302"/>
    <cellStyle name="Normal 2 33 7 4" xfId="30303"/>
    <cellStyle name="Normal 2 33 7 4 2" xfId="30304"/>
    <cellStyle name="Normal 2 33 7 5" xfId="30305"/>
    <cellStyle name="Normal 2 33 8" xfId="30306"/>
    <cellStyle name="Normal 2 33 8 2" xfId="30307"/>
    <cellStyle name="Normal 2 33 8 2 2" xfId="30308"/>
    <cellStyle name="Normal 2 33 8 3" xfId="30309"/>
    <cellStyle name="Normal 2 33 9" xfId="30310"/>
    <cellStyle name="Normal 2 33 9 2" xfId="30311"/>
    <cellStyle name="Normal 2 33 9 2 2" xfId="30312"/>
    <cellStyle name="Normal 2 33 9 3" xfId="30313"/>
    <cellStyle name="Normal 2 34" xfId="30314"/>
    <cellStyle name="Normal 2 34 10" xfId="30315"/>
    <cellStyle name="Normal 2 34 10 2" xfId="30316"/>
    <cellStyle name="Normal 2 34 11" xfId="30317"/>
    <cellStyle name="Normal 2 34 2" xfId="30318"/>
    <cellStyle name="Normal 2 34 2 10" xfId="30319"/>
    <cellStyle name="Normal 2 34 2 2" xfId="30320"/>
    <cellStyle name="Normal 2 34 2 2 2" xfId="30321"/>
    <cellStyle name="Normal 2 34 2 2 2 2" xfId="30322"/>
    <cellStyle name="Normal 2 34 2 2 2 2 2" xfId="30323"/>
    <cellStyle name="Normal 2 34 2 2 2 2 2 2" xfId="30324"/>
    <cellStyle name="Normal 2 34 2 2 2 2 2 2 2" xfId="30325"/>
    <cellStyle name="Normal 2 34 2 2 2 2 2 2 2 2" xfId="30326"/>
    <cellStyle name="Normal 2 34 2 2 2 2 2 2 3" xfId="30327"/>
    <cellStyle name="Normal 2 34 2 2 2 2 2 3" xfId="30328"/>
    <cellStyle name="Normal 2 34 2 2 2 2 2 3 2" xfId="30329"/>
    <cellStyle name="Normal 2 34 2 2 2 2 2 3 2 2" xfId="30330"/>
    <cellStyle name="Normal 2 34 2 2 2 2 2 3 3" xfId="30331"/>
    <cellStyle name="Normal 2 34 2 2 2 2 2 4" xfId="30332"/>
    <cellStyle name="Normal 2 34 2 2 2 2 2 4 2" xfId="30333"/>
    <cellStyle name="Normal 2 34 2 2 2 2 2 5" xfId="30334"/>
    <cellStyle name="Normal 2 34 2 2 2 2 3" xfId="30335"/>
    <cellStyle name="Normal 2 34 2 2 2 2 3 2" xfId="30336"/>
    <cellStyle name="Normal 2 34 2 2 2 2 3 2 2" xfId="30337"/>
    <cellStyle name="Normal 2 34 2 2 2 2 3 3" xfId="30338"/>
    <cellStyle name="Normal 2 34 2 2 2 2 4" xfId="30339"/>
    <cellStyle name="Normal 2 34 2 2 2 2 4 2" xfId="30340"/>
    <cellStyle name="Normal 2 34 2 2 2 2 4 2 2" xfId="30341"/>
    <cellStyle name="Normal 2 34 2 2 2 2 4 3" xfId="30342"/>
    <cellStyle name="Normal 2 34 2 2 2 2 5" xfId="30343"/>
    <cellStyle name="Normal 2 34 2 2 2 2 5 2" xfId="30344"/>
    <cellStyle name="Normal 2 34 2 2 2 2 6" xfId="30345"/>
    <cellStyle name="Normal 2 34 2 2 2 3" xfId="30346"/>
    <cellStyle name="Normal 2 34 2 2 2 3 2" xfId="30347"/>
    <cellStyle name="Normal 2 34 2 2 2 3 2 2" xfId="30348"/>
    <cellStyle name="Normal 2 34 2 2 2 3 2 2 2" xfId="30349"/>
    <cellStyle name="Normal 2 34 2 2 2 3 2 3" xfId="30350"/>
    <cellStyle name="Normal 2 34 2 2 2 3 3" xfId="30351"/>
    <cellStyle name="Normal 2 34 2 2 2 3 3 2" xfId="30352"/>
    <cellStyle name="Normal 2 34 2 2 2 3 3 2 2" xfId="30353"/>
    <cellStyle name="Normal 2 34 2 2 2 3 3 3" xfId="30354"/>
    <cellStyle name="Normal 2 34 2 2 2 3 4" xfId="30355"/>
    <cellStyle name="Normal 2 34 2 2 2 3 4 2" xfId="30356"/>
    <cellStyle name="Normal 2 34 2 2 2 3 5" xfId="30357"/>
    <cellStyle name="Normal 2 34 2 2 2 4" xfId="30358"/>
    <cellStyle name="Normal 2 34 2 2 2 4 2" xfId="30359"/>
    <cellStyle name="Normal 2 34 2 2 2 4 2 2" xfId="30360"/>
    <cellStyle name="Normal 2 34 2 2 2 4 3" xfId="30361"/>
    <cellStyle name="Normal 2 34 2 2 2 5" xfId="30362"/>
    <cellStyle name="Normal 2 34 2 2 2 5 2" xfId="30363"/>
    <cellStyle name="Normal 2 34 2 2 2 5 2 2" xfId="30364"/>
    <cellStyle name="Normal 2 34 2 2 2 5 3" xfId="30365"/>
    <cellStyle name="Normal 2 34 2 2 2 6" xfId="30366"/>
    <cellStyle name="Normal 2 34 2 2 2 6 2" xfId="30367"/>
    <cellStyle name="Normal 2 34 2 2 2 7" xfId="30368"/>
    <cellStyle name="Normal 2 34 2 2 3" xfId="30369"/>
    <cellStyle name="Normal 2 34 2 2 3 2" xfId="30370"/>
    <cellStyle name="Normal 2 34 2 2 3 2 2" xfId="30371"/>
    <cellStyle name="Normal 2 34 2 2 3 2 2 2" xfId="30372"/>
    <cellStyle name="Normal 2 34 2 2 3 2 2 2 2" xfId="30373"/>
    <cellStyle name="Normal 2 34 2 2 3 2 2 3" xfId="30374"/>
    <cellStyle name="Normal 2 34 2 2 3 2 3" xfId="30375"/>
    <cellStyle name="Normal 2 34 2 2 3 2 3 2" xfId="30376"/>
    <cellStyle name="Normal 2 34 2 2 3 2 3 2 2" xfId="30377"/>
    <cellStyle name="Normal 2 34 2 2 3 2 3 3" xfId="30378"/>
    <cellStyle name="Normal 2 34 2 2 3 2 4" xfId="30379"/>
    <cellStyle name="Normal 2 34 2 2 3 2 4 2" xfId="30380"/>
    <cellStyle name="Normal 2 34 2 2 3 2 5" xfId="30381"/>
    <cellStyle name="Normal 2 34 2 2 3 3" xfId="30382"/>
    <cellStyle name="Normal 2 34 2 2 3 3 2" xfId="30383"/>
    <cellStyle name="Normal 2 34 2 2 3 3 2 2" xfId="30384"/>
    <cellStyle name="Normal 2 34 2 2 3 3 3" xfId="30385"/>
    <cellStyle name="Normal 2 34 2 2 3 4" xfId="30386"/>
    <cellStyle name="Normal 2 34 2 2 3 4 2" xfId="30387"/>
    <cellStyle name="Normal 2 34 2 2 3 4 2 2" xfId="30388"/>
    <cellStyle name="Normal 2 34 2 2 3 4 3" xfId="30389"/>
    <cellStyle name="Normal 2 34 2 2 3 5" xfId="30390"/>
    <cellStyle name="Normal 2 34 2 2 3 5 2" xfId="30391"/>
    <cellStyle name="Normal 2 34 2 2 3 6" xfId="30392"/>
    <cellStyle name="Normal 2 34 2 2 4" xfId="30393"/>
    <cellStyle name="Normal 2 34 2 2 4 2" xfId="30394"/>
    <cellStyle name="Normal 2 34 2 2 4 2 2" xfId="30395"/>
    <cellStyle name="Normal 2 34 2 2 4 2 2 2" xfId="30396"/>
    <cellStyle name="Normal 2 34 2 2 4 2 3" xfId="30397"/>
    <cellStyle name="Normal 2 34 2 2 4 3" xfId="30398"/>
    <cellStyle name="Normal 2 34 2 2 4 3 2" xfId="30399"/>
    <cellStyle name="Normal 2 34 2 2 4 3 2 2" xfId="30400"/>
    <cellStyle name="Normal 2 34 2 2 4 3 3" xfId="30401"/>
    <cellStyle name="Normal 2 34 2 2 4 4" xfId="30402"/>
    <cellStyle name="Normal 2 34 2 2 4 4 2" xfId="30403"/>
    <cellStyle name="Normal 2 34 2 2 4 5" xfId="30404"/>
    <cellStyle name="Normal 2 34 2 2 5" xfId="30405"/>
    <cellStyle name="Normal 2 34 2 2 5 2" xfId="30406"/>
    <cellStyle name="Normal 2 34 2 2 5 2 2" xfId="30407"/>
    <cellStyle name="Normal 2 34 2 2 5 3" xfId="30408"/>
    <cellStyle name="Normal 2 34 2 2 6" xfId="30409"/>
    <cellStyle name="Normal 2 34 2 2 6 2" xfId="30410"/>
    <cellStyle name="Normal 2 34 2 2 6 2 2" xfId="30411"/>
    <cellStyle name="Normal 2 34 2 2 6 3" xfId="30412"/>
    <cellStyle name="Normal 2 34 2 2 7" xfId="30413"/>
    <cellStyle name="Normal 2 34 2 2 7 2" xfId="30414"/>
    <cellStyle name="Normal 2 34 2 2 8" xfId="30415"/>
    <cellStyle name="Normal 2 34 2 3" xfId="30416"/>
    <cellStyle name="Normal 2 34 2 3 2" xfId="30417"/>
    <cellStyle name="Normal 2 34 2 3 2 2" xfId="30418"/>
    <cellStyle name="Normal 2 34 2 3 2 2 2" xfId="30419"/>
    <cellStyle name="Normal 2 34 2 3 2 2 2 2" xfId="30420"/>
    <cellStyle name="Normal 2 34 2 3 2 2 2 2 2" xfId="30421"/>
    <cellStyle name="Normal 2 34 2 3 2 2 2 2 2 2" xfId="30422"/>
    <cellStyle name="Normal 2 34 2 3 2 2 2 2 3" xfId="30423"/>
    <cellStyle name="Normal 2 34 2 3 2 2 2 3" xfId="30424"/>
    <cellStyle name="Normal 2 34 2 3 2 2 2 3 2" xfId="30425"/>
    <cellStyle name="Normal 2 34 2 3 2 2 2 3 2 2" xfId="30426"/>
    <cellStyle name="Normal 2 34 2 3 2 2 2 3 3" xfId="30427"/>
    <cellStyle name="Normal 2 34 2 3 2 2 2 4" xfId="30428"/>
    <cellStyle name="Normal 2 34 2 3 2 2 2 4 2" xfId="30429"/>
    <cellStyle name="Normal 2 34 2 3 2 2 2 5" xfId="30430"/>
    <cellStyle name="Normal 2 34 2 3 2 2 3" xfId="30431"/>
    <cellStyle name="Normal 2 34 2 3 2 2 3 2" xfId="30432"/>
    <cellStyle name="Normal 2 34 2 3 2 2 3 2 2" xfId="30433"/>
    <cellStyle name="Normal 2 34 2 3 2 2 3 3" xfId="30434"/>
    <cellStyle name="Normal 2 34 2 3 2 2 4" xfId="30435"/>
    <cellStyle name="Normal 2 34 2 3 2 2 4 2" xfId="30436"/>
    <cellStyle name="Normal 2 34 2 3 2 2 4 2 2" xfId="30437"/>
    <cellStyle name="Normal 2 34 2 3 2 2 4 3" xfId="30438"/>
    <cellStyle name="Normal 2 34 2 3 2 2 5" xfId="30439"/>
    <cellStyle name="Normal 2 34 2 3 2 2 5 2" xfId="30440"/>
    <cellStyle name="Normal 2 34 2 3 2 2 6" xfId="30441"/>
    <cellStyle name="Normal 2 34 2 3 2 3" xfId="30442"/>
    <cellStyle name="Normal 2 34 2 3 2 3 2" xfId="30443"/>
    <cellStyle name="Normal 2 34 2 3 2 3 2 2" xfId="30444"/>
    <cellStyle name="Normal 2 34 2 3 2 3 2 2 2" xfId="30445"/>
    <cellStyle name="Normal 2 34 2 3 2 3 2 3" xfId="30446"/>
    <cellStyle name="Normal 2 34 2 3 2 3 3" xfId="30447"/>
    <cellStyle name="Normal 2 34 2 3 2 3 3 2" xfId="30448"/>
    <cellStyle name="Normal 2 34 2 3 2 3 3 2 2" xfId="30449"/>
    <cellStyle name="Normal 2 34 2 3 2 3 3 3" xfId="30450"/>
    <cellStyle name="Normal 2 34 2 3 2 3 4" xfId="30451"/>
    <cellStyle name="Normal 2 34 2 3 2 3 4 2" xfId="30452"/>
    <cellStyle name="Normal 2 34 2 3 2 3 5" xfId="30453"/>
    <cellStyle name="Normal 2 34 2 3 2 4" xfId="30454"/>
    <cellStyle name="Normal 2 34 2 3 2 4 2" xfId="30455"/>
    <cellStyle name="Normal 2 34 2 3 2 4 2 2" xfId="30456"/>
    <cellStyle name="Normal 2 34 2 3 2 4 3" xfId="30457"/>
    <cellStyle name="Normal 2 34 2 3 2 5" xfId="30458"/>
    <cellStyle name="Normal 2 34 2 3 2 5 2" xfId="30459"/>
    <cellStyle name="Normal 2 34 2 3 2 5 2 2" xfId="30460"/>
    <cellStyle name="Normal 2 34 2 3 2 5 3" xfId="30461"/>
    <cellStyle name="Normal 2 34 2 3 2 6" xfId="30462"/>
    <cellStyle name="Normal 2 34 2 3 2 6 2" xfId="30463"/>
    <cellStyle name="Normal 2 34 2 3 2 7" xfId="30464"/>
    <cellStyle name="Normal 2 34 2 3 3" xfId="30465"/>
    <cellStyle name="Normal 2 34 2 3 3 2" xfId="30466"/>
    <cellStyle name="Normal 2 34 2 3 3 2 2" xfId="30467"/>
    <cellStyle name="Normal 2 34 2 3 3 2 2 2" xfId="30468"/>
    <cellStyle name="Normal 2 34 2 3 3 2 2 2 2" xfId="30469"/>
    <cellStyle name="Normal 2 34 2 3 3 2 2 3" xfId="30470"/>
    <cellStyle name="Normal 2 34 2 3 3 2 3" xfId="30471"/>
    <cellStyle name="Normal 2 34 2 3 3 2 3 2" xfId="30472"/>
    <cellStyle name="Normal 2 34 2 3 3 2 3 2 2" xfId="30473"/>
    <cellStyle name="Normal 2 34 2 3 3 2 3 3" xfId="30474"/>
    <cellStyle name="Normal 2 34 2 3 3 2 4" xfId="30475"/>
    <cellStyle name="Normal 2 34 2 3 3 2 4 2" xfId="30476"/>
    <cellStyle name="Normal 2 34 2 3 3 2 5" xfId="30477"/>
    <cellStyle name="Normal 2 34 2 3 3 3" xfId="30478"/>
    <cellStyle name="Normal 2 34 2 3 3 3 2" xfId="30479"/>
    <cellStyle name="Normal 2 34 2 3 3 3 2 2" xfId="30480"/>
    <cellStyle name="Normal 2 34 2 3 3 3 3" xfId="30481"/>
    <cellStyle name="Normal 2 34 2 3 3 4" xfId="30482"/>
    <cellStyle name="Normal 2 34 2 3 3 4 2" xfId="30483"/>
    <cellStyle name="Normal 2 34 2 3 3 4 2 2" xfId="30484"/>
    <cellStyle name="Normal 2 34 2 3 3 4 3" xfId="30485"/>
    <cellStyle name="Normal 2 34 2 3 3 5" xfId="30486"/>
    <cellStyle name="Normal 2 34 2 3 3 5 2" xfId="30487"/>
    <cellStyle name="Normal 2 34 2 3 3 6" xfId="30488"/>
    <cellStyle name="Normal 2 34 2 3 4" xfId="30489"/>
    <cellStyle name="Normal 2 34 2 3 4 2" xfId="30490"/>
    <cellStyle name="Normal 2 34 2 3 4 2 2" xfId="30491"/>
    <cellStyle name="Normal 2 34 2 3 4 2 2 2" xfId="30492"/>
    <cellStyle name="Normal 2 34 2 3 4 2 3" xfId="30493"/>
    <cellStyle name="Normal 2 34 2 3 4 3" xfId="30494"/>
    <cellStyle name="Normal 2 34 2 3 4 3 2" xfId="30495"/>
    <cellStyle name="Normal 2 34 2 3 4 3 2 2" xfId="30496"/>
    <cellStyle name="Normal 2 34 2 3 4 3 3" xfId="30497"/>
    <cellStyle name="Normal 2 34 2 3 4 4" xfId="30498"/>
    <cellStyle name="Normal 2 34 2 3 4 4 2" xfId="30499"/>
    <cellStyle name="Normal 2 34 2 3 4 5" xfId="30500"/>
    <cellStyle name="Normal 2 34 2 3 5" xfId="30501"/>
    <cellStyle name="Normal 2 34 2 3 5 2" xfId="30502"/>
    <cellStyle name="Normal 2 34 2 3 5 2 2" xfId="30503"/>
    <cellStyle name="Normal 2 34 2 3 5 3" xfId="30504"/>
    <cellStyle name="Normal 2 34 2 3 6" xfId="30505"/>
    <cellStyle name="Normal 2 34 2 3 6 2" xfId="30506"/>
    <cellStyle name="Normal 2 34 2 3 6 2 2" xfId="30507"/>
    <cellStyle name="Normal 2 34 2 3 6 3" xfId="30508"/>
    <cellStyle name="Normal 2 34 2 3 7" xfId="30509"/>
    <cellStyle name="Normal 2 34 2 3 7 2" xfId="30510"/>
    <cellStyle name="Normal 2 34 2 3 8" xfId="30511"/>
    <cellStyle name="Normal 2 34 2 4" xfId="30512"/>
    <cellStyle name="Normal 2 34 2 4 2" xfId="30513"/>
    <cellStyle name="Normal 2 34 2 4 2 2" xfId="30514"/>
    <cellStyle name="Normal 2 34 2 4 2 2 2" xfId="30515"/>
    <cellStyle name="Normal 2 34 2 4 2 2 2 2" xfId="30516"/>
    <cellStyle name="Normal 2 34 2 4 2 2 2 2 2" xfId="30517"/>
    <cellStyle name="Normal 2 34 2 4 2 2 2 3" xfId="30518"/>
    <cellStyle name="Normal 2 34 2 4 2 2 3" xfId="30519"/>
    <cellStyle name="Normal 2 34 2 4 2 2 3 2" xfId="30520"/>
    <cellStyle name="Normal 2 34 2 4 2 2 3 2 2" xfId="30521"/>
    <cellStyle name="Normal 2 34 2 4 2 2 3 3" xfId="30522"/>
    <cellStyle name="Normal 2 34 2 4 2 2 4" xfId="30523"/>
    <cellStyle name="Normal 2 34 2 4 2 2 4 2" xfId="30524"/>
    <cellStyle name="Normal 2 34 2 4 2 2 5" xfId="30525"/>
    <cellStyle name="Normal 2 34 2 4 2 3" xfId="30526"/>
    <cellStyle name="Normal 2 34 2 4 2 3 2" xfId="30527"/>
    <cellStyle name="Normal 2 34 2 4 2 3 2 2" xfId="30528"/>
    <cellStyle name="Normal 2 34 2 4 2 3 3" xfId="30529"/>
    <cellStyle name="Normal 2 34 2 4 2 4" xfId="30530"/>
    <cellStyle name="Normal 2 34 2 4 2 4 2" xfId="30531"/>
    <cellStyle name="Normal 2 34 2 4 2 4 2 2" xfId="30532"/>
    <cellStyle name="Normal 2 34 2 4 2 4 3" xfId="30533"/>
    <cellStyle name="Normal 2 34 2 4 2 5" xfId="30534"/>
    <cellStyle name="Normal 2 34 2 4 2 5 2" xfId="30535"/>
    <cellStyle name="Normal 2 34 2 4 2 6" xfId="30536"/>
    <cellStyle name="Normal 2 34 2 4 3" xfId="30537"/>
    <cellStyle name="Normal 2 34 2 4 3 2" xfId="30538"/>
    <cellStyle name="Normal 2 34 2 4 3 2 2" xfId="30539"/>
    <cellStyle name="Normal 2 34 2 4 3 2 2 2" xfId="30540"/>
    <cellStyle name="Normal 2 34 2 4 3 2 3" xfId="30541"/>
    <cellStyle name="Normal 2 34 2 4 3 3" xfId="30542"/>
    <cellStyle name="Normal 2 34 2 4 3 3 2" xfId="30543"/>
    <cellStyle name="Normal 2 34 2 4 3 3 2 2" xfId="30544"/>
    <cellStyle name="Normal 2 34 2 4 3 3 3" xfId="30545"/>
    <cellStyle name="Normal 2 34 2 4 3 4" xfId="30546"/>
    <cellStyle name="Normal 2 34 2 4 3 4 2" xfId="30547"/>
    <cellStyle name="Normal 2 34 2 4 3 5" xfId="30548"/>
    <cellStyle name="Normal 2 34 2 4 4" xfId="30549"/>
    <cellStyle name="Normal 2 34 2 4 4 2" xfId="30550"/>
    <cellStyle name="Normal 2 34 2 4 4 2 2" xfId="30551"/>
    <cellStyle name="Normal 2 34 2 4 4 3" xfId="30552"/>
    <cellStyle name="Normal 2 34 2 4 5" xfId="30553"/>
    <cellStyle name="Normal 2 34 2 4 5 2" xfId="30554"/>
    <cellStyle name="Normal 2 34 2 4 5 2 2" xfId="30555"/>
    <cellStyle name="Normal 2 34 2 4 5 3" xfId="30556"/>
    <cellStyle name="Normal 2 34 2 4 6" xfId="30557"/>
    <cellStyle name="Normal 2 34 2 4 6 2" xfId="30558"/>
    <cellStyle name="Normal 2 34 2 4 7" xfId="30559"/>
    <cellStyle name="Normal 2 34 2 5" xfId="30560"/>
    <cellStyle name="Normal 2 34 2 5 2" xfId="30561"/>
    <cellStyle name="Normal 2 34 2 5 2 2" xfId="30562"/>
    <cellStyle name="Normal 2 34 2 5 2 2 2" xfId="30563"/>
    <cellStyle name="Normal 2 34 2 5 2 2 2 2" xfId="30564"/>
    <cellStyle name="Normal 2 34 2 5 2 2 3" xfId="30565"/>
    <cellStyle name="Normal 2 34 2 5 2 3" xfId="30566"/>
    <cellStyle name="Normal 2 34 2 5 2 3 2" xfId="30567"/>
    <cellStyle name="Normal 2 34 2 5 2 3 2 2" xfId="30568"/>
    <cellStyle name="Normal 2 34 2 5 2 3 3" xfId="30569"/>
    <cellStyle name="Normal 2 34 2 5 2 4" xfId="30570"/>
    <cellStyle name="Normal 2 34 2 5 2 4 2" xfId="30571"/>
    <cellStyle name="Normal 2 34 2 5 2 5" xfId="30572"/>
    <cellStyle name="Normal 2 34 2 5 3" xfId="30573"/>
    <cellStyle name="Normal 2 34 2 5 3 2" xfId="30574"/>
    <cellStyle name="Normal 2 34 2 5 3 2 2" xfId="30575"/>
    <cellStyle name="Normal 2 34 2 5 3 3" xfId="30576"/>
    <cellStyle name="Normal 2 34 2 5 4" xfId="30577"/>
    <cellStyle name="Normal 2 34 2 5 4 2" xfId="30578"/>
    <cellStyle name="Normal 2 34 2 5 4 2 2" xfId="30579"/>
    <cellStyle name="Normal 2 34 2 5 4 3" xfId="30580"/>
    <cellStyle name="Normal 2 34 2 5 5" xfId="30581"/>
    <cellStyle name="Normal 2 34 2 5 5 2" xfId="30582"/>
    <cellStyle name="Normal 2 34 2 5 6" xfId="30583"/>
    <cellStyle name="Normal 2 34 2 6" xfId="30584"/>
    <cellStyle name="Normal 2 34 2 6 2" xfId="30585"/>
    <cellStyle name="Normal 2 34 2 6 2 2" xfId="30586"/>
    <cellStyle name="Normal 2 34 2 6 2 2 2" xfId="30587"/>
    <cellStyle name="Normal 2 34 2 6 2 3" xfId="30588"/>
    <cellStyle name="Normal 2 34 2 6 3" xfId="30589"/>
    <cellStyle name="Normal 2 34 2 6 3 2" xfId="30590"/>
    <cellStyle name="Normal 2 34 2 6 3 2 2" xfId="30591"/>
    <cellStyle name="Normal 2 34 2 6 3 3" xfId="30592"/>
    <cellStyle name="Normal 2 34 2 6 4" xfId="30593"/>
    <cellStyle name="Normal 2 34 2 6 4 2" xfId="30594"/>
    <cellStyle name="Normal 2 34 2 6 5" xfId="30595"/>
    <cellStyle name="Normal 2 34 2 7" xfId="30596"/>
    <cellStyle name="Normal 2 34 2 7 2" xfId="30597"/>
    <cellStyle name="Normal 2 34 2 7 2 2" xfId="30598"/>
    <cellStyle name="Normal 2 34 2 7 3" xfId="30599"/>
    <cellStyle name="Normal 2 34 2 8" xfId="30600"/>
    <cellStyle name="Normal 2 34 2 8 2" xfId="30601"/>
    <cellStyle name="Normal 2 34 2 8 2 2" xfId="30602"/>
    <cellStyle name="Normal 2 34 2 8 3" xfId="30603"/>
    <cellStyle name="Normal 2 34 2 9" xfId="30604"/>
    <cellStyle name="Normal 2 34 2 9 2" xfId="30605"/>
    <cellStyle name="Normal 2 34 3" xfId="30606"/>
    <cellStyle name="Normal 2 34 3 2" xfId="30607"/>
    <cellStyle name="Normal 2 34 3 2 2" xfId="30608"/>
    <cellStyle name="Normal 2 34 3 2 2 2" xfId="30609"/>
    <cellStyle name="Normal 2 34 3 2 2 2 2" xfId="30610"/>
    <cellStyle name="Normal 2 34 3 2 2 2 2 2" xfId="30611"/>
    <cellStyle name="Normal 2 34 3 2 2 2 2 2 2" xfId="30612"/>
    <cellStyle name="Normal 2 34 3 2 2 2 2 3" xfId="30613"/>
    <cellStyle name="Normal 2 34 3 2 2 2 3" xfId="30614"/>
    <cellStyle name="Normal 2 34 3 2 2 2 3 2" xfId="30615"/>
    <cellStyle name="Normal 2 34 3 2 2 2 3 2 2" xfId="30616"/>
    <cellStyle name="Normal 2 34 3 2 2 2 3 3" xfId="30617"/>
    <cellStyle name="Normal 2 34 3 2 2 2 4" xfId="30618"/>
    <cellStyle name="Normal 2 34 3 2 2 2 4 2" xfId="30619"/>
    <cellStyle name="Normal 2 34 3 2 2 2 5" xfId="30620"/>
    <cellStyle name="Normal 2 34 3 2 2 3" xfId="30621"/>
    <cellStyle name="Normal 2 34 3 2 2 3 2" xfId="30622"/>
    <cellStyle name="Normal 2 34 3 2 2 3 2 2" xfId="30623"/>
    <cellStyle name="Normal 2 34 3 2 2 3 3" xfId="30624"/>
    <cellStyle name="Normal 2 34 3 2 2 4" xfId="30625"/>
    <cellStyle name="Normal 2 34 3 2 2 4 2" xfId="30626"/>
    <cellStyle name="Normal 2 34 3 2 2 4 2 2" xfId="30627"/>
    <cellStyle name="Normal 2 34 3 2 2 4 3" xfId="30628"/>
    <cellStyle name="Normal 2 34 3 2 2 5" xfId="30629"/>
    <cellStyle name="Normal 2 34 3 2 2 5 2" xfId="30630"/>
    <cellStyle name="Normal 2 34 3 2 2 6" xfId="30631"/>
    <cellStyle name="Normal 2 34 3 2 3" xfId="30632"/>
    <cellStyle name="Normal 2 34 3 2 3 2" xfId="30633"/>
    <cellStyle name="Normal 2 34 3 2 3 2 2" xfId="30634"/>
    <cellStyle name="Normal 2 34 3 2 3 2 2 2" xfId="30635"/>
    <cellStyle name="Normal 2 34 3 2 3 2 3" xfId="30636"/>
    <cellStyle name="Normal 2 34 3 2 3 3" xfId="30637"/>
    <cellStyle name="Normal 2 34 3 2 3 3 2" xfId="30638"/>
    <cellStyle name="Normal 2 34 3 2 3 3 2 2" xfId="30639"/>
    <cellStyle name="Normal 2 34 3 2 3 3 3" xfId="30640"/>
    <cellStyle name="Normal 2 34 3 2 3 4" xfId="30641"/>
    <cellStyle name="Normal 2 34 3 2 3 4 2" xfId="30642"/>
    <cellStyle name="Normal 2 34 3 2 3 5" xfId="30643"/>
    <cellStyle name="Normal 2 34 3 2 4" xfId="30644"/>
    <cellStyle name="Normal 2 34 3 2 4 2" xfId="30645"/>
    <cellStyle name="Normal 2 34 3 2 4 2 2" xfId="30646"/>
    <cellStyle name="Normal 2 34 3 2 4 3" xfId="30647"/>
    <cellStyle name="Normal 2 34 3 2 5" xfId="30648"/>
    <cellStyle name="Normal 2 34 3 2 5 2" xfId="30649"/>
    <cellStyle name="Normal 2 34 3 2 5 2 2" xfId="30650"/>
    <cellStyle name="Normal 2 34 3 2 5 3" xfId="30651"/>
    <cellStyle name="Normal 2 34 3 2 6" xfId="30652"/>
    <cellStyle name="Normal 2 34 3 2 6 2" xfId="30653"/>
    <cellStyle name="Normal 2 34 3 2 7" xfId="30654"/>
    <cellStyle name="Normal 2 34 3 3" xfId="30655"/>
    <cellStyle name="Normal 2 34 3 3 2" xfId="30656"/>
    <cellStyle name="Normal 2 34 3 3 2 2" xfId="30657"/>
    <cellStyle name="Normal 2 34 3 3 2 2 2" xfId="30658"/>
    <cellStyle name="Normal 2 34 3 3 2 2 2 2" xfId="30659"/>
    <cellStyle name="Normal 2 34 3 3 2 2 3" xfId="30660"/>
    <cellStyle name="Normal 2 34 3 3 2 3" xfId="30661"/>
    <cellStyle name="Normal 2 34 3 3 2 3 2" xfId="30662"/>
    <cellStyle name="Normal 2 34 3 3 2 3 2 2" xfId="30663"/>
    <cellStyle name="Normal 2 34 3 3 2 3 3" xfId="30664"/>
    <cellStyle name="Normal 2 34 3 3 2 4" xfId="30665"/>
    <cellStyle name="Normal 2 34 3 3 2 4 2" xfId="30666"/>
    <cellStyle name="Normal 2 34 3 3 2 5" xfId="30667"/>
    <cellStyle name="Normal 2 34 3 3 3" xfId="30668"/>
    <cellStyle name="Normal 2 34 3 3 3 2" xfId="30669"/>
    <cellStyle name="Normal 2 34 3 3 3 2 2" xfId="30670"/>
    <cellStyle name="Normal 2 34 3 3 3 3" xfId="30671"/>
    <cellStyle name="Normal 2 34 3 3 4" xfId="30672"/>
    <cellStyle name="Normal 2 34 3 3 4 2" xfId="30673"/>
    <cellStyle name="Normal 2 34 3 3 4 2 2" xfId="30674"/>
    <cellStyle name="Normal 2 34 3 3 4 3" xfId="30675"/>
    <cellStyle name="Normal 2 34 3 3 5" xfId="30676"/>
    <cellStyle name="Normal 2 34 3 3 5 2" xfId="30677"/>
    <cellStyle name="Normal 2 34 3 3 6" xfId="30678"/>
    <cellStyle name="Normal 2 34 3 4" xfId="30679"/>
    <cellStyle name="Normal 2 34 3 4 2" xfId="30680"/>
    <cellStyle name="Normal 2 34 3 4 2 2" xfId="30681"/>
    <cellStyle name="Normal 2 34 3 4 2 2 2" xfId="30682"/>
    <cellStyle name="Normal 2 34 3 4 2 3" xfId="30683"/>
    <cellStyle name="Normal 2 34 3 4 3" xfId="30684"/>
    <cellStyle name="Normal 2 34 3 4 3 2" xfId="30685"/>
    <cellStyle name="Normal 2 34 3 4 3 2 2" xfId="30686"/>
    <cellStyle name="Normal 2 34 3 4 3 3" xfId="30687"/>
    <cellStyle name="Normal 2 34 3 4 4" xfId="30688"/>
    <cellStyle name="Normal 2 34 3 4 4 2" xfId="30689"/>
    <cellStyle name="Normal 2 34 3 4 5" xfId="30690"/>
    <cellStyle name="Normal 2 34 3 5" xfId="30691"/>
    <cellStyle name="Normal 2 34 3 5 2" xfId="30692"/>
    <cellStyle name="Normal 2 34 3 5 2 2" xfId="30693"/>
    <cellStyle name="Normal 2 34 3 5 3" xfId="30694"/>
    <cellStyle name="Normal 2 34 3 6" xfId="30695"/>
    <cellStyle name="Normal 2 34 3 6 2" xfId="30696"/>
    <cellStyle name="Normal 2 34 3 6 2 2" xfId="30697"/>
    <cellStyle name="Normal 2 34 3 6 3" xfId="30698"/>
    <cellStyle name="Normal 2 34 3 7" xfId="30699"/>
    <cellStyle name="Normal 2 34 3 7 2" xfId="30700"/>
    <cellStyle name="Normal 2 34 3 8" xfId="30701"/>
    <cellStyle name="Normal 2 34 4" xfId="30702"/>
    <cellStyle name="Normal 2 34 4 2" xfId="30703"/>
    <cellStyle name="Normal 2 34 4 2 2" xfId="30704"/>
    <cellStyle name="Normal 2 34 4 2 2 2" xfId="30705"/>
    <cellStyle name="Normal 2 34 4 2 2 2 2" xfId="30706"/>
    <cellStyle name="Normal 2 34 4 2 2 2 2 2" xfId="30707"/>
    <cellStyle name="Normal 2 34 4 2 2 2 2 2 2" xfId="30708"/>
    <cellStyle name="Normal 2 34 4 2 2 2 2 3" xfId="30709"/>
    <cellStyle name="Normal 2 34 4 2 2 2 3" xfId="30710"/>
    <cellStyle name="Normal 2 34 4 2 2 2 3 2" xfId="30711"/>
    <cellStyle name="Normal 2 34 4 2 2 2 3 2 2" xfId="30712"/>
    <cellStyle name="Normal 2 34 4 2 2 2 3 3" xfId="30713"/>
    <cellStyle name="Normal 2 34 4 2 2 2 4" xfId="30714"/>
    <cellStyle name="Normal 2 34 4 2 2 2 4 2" xfId="30715"/>
    <cellStyle name="Normal 2 34 4 2 2 2 5" xfId="30716"/>
    <cellStyle name="Normal 2 34 4 2 2 3" xfId="30717"/>
    <cellStyle name="Normal 2 34 4 2 2 3 2" xfId="30718"/>
    <cellStyle name="Normal 2 34 4 2 2 3 2 2" xfId="30719"/>
    <cellStyle name="Normal 2 34 4 2 2 3 3" xfId="30720"/>
    <cellStyle name="Normal 2 34 4 2 2 4" xfId="30721"/>
    <cellStyle name="Normal 2 34 4 2 2 4 2" xfId="30722"/>
    <cellStyle name="Normal 2 34 4 2 2 4 2 2" xfId="30723"/>
    <cellStyle name="Normal 2 34 4 2 2 4 3" xfId="30724"/>
    <cellStyle name="Normal 2 34 4 2 2 5" xfId="30725"/>
    <cellStyle name="Normal 2 34 4 2 2 5 2" xfId="30726"/>
    <cellStyle name="Normal 2 34 4 2 2 6" xfId="30727"/>
    <cellStyle name="Normal 2 34 4 2 3" xfId="30728"/>
    <cellStyle name="Normal 2 34 4 2 3 2" xfId="30729"/>
    <cellStyle name="Normal 2 34 4 2 3 2 2" xfId="30730"/>
    <cellStyle name="Normal 2 34 4 2 3 2 2 2" xfId="30731"/>
    <cellStyle name="Normal 2 34 4 2 3 2 3" xfId="30732"/>
    <cellStyle name="Normal 2 34 4 2 3 3" xfId="30733"/>
    <cellStyle name="Normal 2 34 4 2 3 3 2" xfId="30734"/>
    <cellStyle name="Normal 2 34 4 2 3 3 2 2" xfId="30735"/>
    <cellStyle name="Normal 2 34 4 2 3 3 3" xfId="30736"/>
    <cellStyle name="Normal 2 34 4 2 3 4" xfId="30737"/>
    <cellStyle name="Normal 2 34 4 2 3 4 2" xfId="30738"/>
    <cellStyle name="Normal 2 34 4 2 3 5" xfId="30739"/>
    <cellStyle name="Normal 2 34 4 2 4" xfId="30740"/>
    <cellStyle name="Normal 2 34 4 2 4 2" xfId="30741"/>
    <cellStyle name="Normal 2 34 4 2 4 2 2" xfId="30742"/>
    <cellStyle name="Normal 2 34 4 2 4 3" xfId="30743"/>
    <cellStyle name="Normal 2 34 4 2 5" xfId="30744"/>
    <cellStyle name="Normal 2 34 4 2 5 2" xfId="30745"/>
    <cellStyle name="Normal 2 34 4 2 5 2 2" xfId="30746"/>
    <cellStyle name="Normal 2 34 4 2 5 3" xfId="30747"/>
    <cellStyle name="Normal 2 34 4 2 6" xfId="30748"/>
    <cellStyle name="Normal 2 34 4 2 6 2" xfId="30749"/>
    <cellStyle name="Normal 2 34 4 2 7" xfId="30750"/>
    <cellStyle name="Normal 2 34 4 3" xfId="30751"/>
    <cellStyle name="Normal 2 34 4 3 2" xfId="30752"/>
    <cellStyle name="Normal 2 34 4 3 2 2" xfId="30753"/>
    <cellStyle name="Normal 2 34 4 3 2 2 2" xfId="30754"/>
    <cellStyle name="Normal 2 34 4 3 2 2 2 2" xfId="30755"/>
    <cellStyle name="Normal 2 34 4 3 2 2 3" xfId="30756"/>
    <cellStyle name="Normal 2 34 4 3 2 3" xfId="30757"/>
    <cellStyle name="Normal 2 34 4 3 2 3 2" xfId="30758"/>
    <cellStyle name="Normal 2 34 4 3 2 3 2 2" xfId="30759"/>
    <cellStyle name="Normal 2 34 4 3 2 3 3" xfId="30760"/>
    <cellStyle name="Normal 2 34 4 3 2 4" xfId="30761"/>
    <cellStyle name="Normal 2 34 4 3 2 4 2" xfId="30762"/>
    <cellStyle name="Normal 2 34 4 3 2 5" xfId="30763"/>
    <cellStyle name="Normal 2 34 4 3 3" xfId="30764"/>
    <cellStyle name="Normal 2 34 4 3 3 2" xfId="30765"/>
    <cellStyle name="Normal 2 34 4 3 3 2 2" xfId="30766"/>
    <cellStyle name="Normal 2 34 4 3 3 3" xfId="30767"/>
    <cellStyle name="Normal 2 34 4 3 4" xfId="30768"/>
    <cellStyle name="Normal 2 34 4 3 4 2" xfId="30769"/>
    <cellStyle name="Normal 2 34 4 3 4 2 2" xfId="30770"/>
    <cellStyle name="Normal 2 34 4 3 4 3" xfId="30771"/>
    <cellStyle name="Normal 2 34 4 3 5" xfId="30772"/>
    <cellStyle name="Normal 2 34 4 3 5 2" xfId="30773"/>
    <cellStyle name="Normal 2 34 4 3 6" xfId="30774"/>
    <cellStyle name="Normal 2 34 4 4" xfId="30775"/>
    <cellStyle name="Normal 2 34 4 4 2" xfId="30776"/>
    <cellStyle name="Normal 2 34 4 4 2 2" xfId="30777"/>
    <cellStyle name="Normal 2 34 4 4 2 2 2" xfId="30778"/>
    <cellStyle name="Normal 2 34 4 4 2 3" xfId="30779"/>
    <cellStyle name="Normal 2 34 4 4 3" xfId="30780"/>
    <cellStyle name="Normal 2 34 4 4 3 2" xfId="30781"/>
    <cellStyle name="Normal 2 34 4 4 3 2 2" xfId="30782"/>
    <cellStyle name="Normal 2 34 4 4 3 3" xfId="30783"/>
    <cellStyle name="Normal 2 34 4 4 4" xfId="30784"/>
    <cellStyle name="Normal 2 34 4 4 4 2" xfId="30785"/>
    <cellStyle name="Normal 2 34 4 4 5" xfId="30786"/>
    <cellStyle name="Normal 2 34 4 5" xfId="30787"/>
    <cellStyle name="Normal 2 34 4 5 2" xfId="30788"/>
    <cellStyle name="Normal 2 34 4 5 2 2" xfId="30789"/>
    <cellStyle name="Normal 2 34 4 5 3" xfId="30790"/>
    <cellStyle name="Normal 2 34 4 6" xfId="30791"/>
    <cellStyle name="Normal 2 34 4 6 2" xfId="30792"/>
    <cellStyle name="Normal 2 34 4 6 2 2" xfId="30793"/>
    <cellStyle name="Normal 2 34 4 6 3" xfId="30794"/>
    <cellStyle name="Normal 2 34 4 7" xfId="30795"/>
    <cellStyle name="Normal 2 34 4 7 2" xfId="30796"/>
    <cellStyle name="Normal 2 34 4 8" xfId="30797"/>
    <cellStyle name="Normal 2 34 5" xfId="30798"/>
    <cellStyle name="Normal 2 34 5 2" xfId="30799"/>
    <cellStyle name="Normal 2 34 5 2 2" xfId="30800"/>
    <cellStyle name="Normal 2 34 5 2 2 2" xfId="30801"/>
    <cellStyle name="Normal 2 34 5 2 2 2 2" xfId="30802"/>
    <cellStyle name="Normal 2 34 5 2 2 2 2 2" xfId="30803"/>
    <cellStyle name="Normal 2 34 5 2 2 2 3" xfId="30804"/>
    <cellStyle name="Normal 2 34 5 2 2 3" xfId="30805"/>
    <cellStyle name="Normal 2 34 5 2 2 3 2" xfId="30806"/>
    <cellStyle name="Normal 2 34 5 2 2 3 2 2" xfId="30807"/>
    <cellStyle name="Normal 2 34 5 2 2 3 3" xfId="30808"/>
    <cellStyle name="Normal 2 34 5 2 2 4" xfId="30809"/>
    <cellStyle name="Normal 2 34 5 2 2 4 2" xfId="30810"/>
    <cellStyle name="Normal 2 34 5 2 2 5" xfId="30811"/>
    <cellStyle name="Normal 2 34 5 2 3" xfId="30812"/>
    <cellStyle name="Normal 2 34 5 2 3 2" xfId="30813"/>
    <cellStyle name="Normal 2 34 5 2 3 2 2" xfId="30814"/>
    <cellStyle name="Normal 2 34 5 2 3 3" xfId="30815"/>
    <cellStyle name="Normal 2 34 5 2 4" xfId="30816"/>
    <cellStyle name="Normal 2 34 5 2 4 2" xfId="30817"/>
    <cellStyle name="Normal 2 34 5 2 4 2 2" xfId="30818"/>
    <cellStyle name="Normal 2 34 5 2 4 3" xfId="30819"/>
    <cellStyle name="Normal 2 34 5 2 5" xfId="30820"/>
    <cellStyle name="Normal 2 34 5 2 5 2" xfId="30821"/>
    <cellStyle name="Normal 2 34 5 2 6" xfId="30822"/>
    <cellStyle name="Normal 2 34 5 3" xfId="30823"/>
    <cellStyle name="Normal 2 34 5 3 2" xfId="30824"/>
    <cellStyle name="Normal 2 34 5 3 2 2" xfId="30825"/>
    <cellStyle name="Normal 2 34 5 3 2 2 2" xfId="30826"/>
    <cellStyle name="Normal 2 34 5 3 2 3" xfId="30827"/>
    <cellStyle name="Normal 2 34 5 3 3" xfId="30828"/>
    <cellStyle name="Normal 2 34 5 3 3 2" xfId="30829"/>
    <cellStyle name="Normal 2 34 5 3 3 2 2" xfId="30830"/>
    <cellStyle name="Normal 2 34 5 3 3 3" xfId="30831"/>
    <cellStyle name="Normal 2 34 5 3 4" xfId="30832"/>
    <cellStyle name="Normal 2 34 5 3 4 2" xfId="30833"/>
    <cellStyle name="Normal 2 34 5 3 5" xfId="30834"/>
    <cellStyle name="Normal 2 34 5 4" xfId="30835"/>
    <cellStyle name="Normal 2 34 5 4 2" xfId="30836"/>
    <cellStyle name="Normal 2 34 5 4 2 2" xfId="30837"/>
    <cellStyle name="Normal 2 34 5 4 3" xfId="30838"/>
    <cellStyle name="Normal 2 34 5 5" xfId="30839"/>
    <cellStyle name="Normal 2 34 5 5 2" xfId="30840"/>
    <cellStyle name="Normal 2 34 5 5 2 2" xfId="30841"/>
    <cellStyle name="Normal 2 34 5 5 3" xfId="30842"/>
    <cellStyle name="Normal 2 34 5 6" xfId="30843"/>
    <cellStyle name="Normal 2 34 5 6 2" xfId="30844"/>
    <cellStyle name="Normal 2 34 5 7" xfId="30845"/>
    <cellStyle name="Normal 2 34 6" xfId="30846"/>
    <cellStyle name="Normal 2 34 6 2" xfId="30847"/>
    <cellStyle name="Normal 2 34 6 2 2" xfId="30848"/>
    <cellStyle name="Normal 2 34 6 2 2 2" xfId="30849"/>
    <cellStyle name="Normal 2 34 6 2 2 2 2" xfId="30850"/>
    <cellStyle name="Normal 2 34 6 2 2 3" xfId="30851"/>
    <cellStyle name="Normal 2 34 6 2 3" xfId="30852"/>
    <cellStyle name="Normal 2 34 6 2 3 2" xfId="30853"/>
    <cellStyle name="Normal 2 34 6 2 3 2 2" xfId="30854"/>
    <cellStyle name="Normal 2 34 6 2 3 3" xfId="30855"/>
    <cellStyle name="Normal 2 34 6 2 4" xfId="30856"/>
    <cellStyle name="Normal 2 34 6 2 4 2" xfId="30857"/>
    <cellStyle name="Normal 2 34 6 2 5" xfId="30858"/>
    <cellStyle name="Normal 2 34 6 3" xfId="30859"/>
    <cellStyle name="Normal 2 34 6 3 2" xfId="30860"/>
    <cellStyle name="Normal 2 34 6 3 2 2" xfId="30861"/>
    <cellStyle name="Normal 2 34 6 3 3" xfId="30862"/>
    <cellStyle name="Normal 2 34 6 4" xfId="30863"/>
    <cellStyle name="Normal 2 34 6 4 2" xfId="30864"/>
    <cellStyle name="Normal 2 34 6 4 2 2" xfId="30865"/>
    <cellStyle name="Normal 2 34 6 4 3" xfId="30866"/>
    <cellStyle name="Normal 2 34 6 5" xfId="30867"/>
    <cellStyle name="Normal 2 34 6 5 2" xfId="30868"/>
    <cellStyle name="Normal 2 34 6 6" xfId="30869"/>
    <cellStyle name="Normal 2 34 7" xfId="30870"/>
    <cellStyle name="Normal 2 34 7 2" xfId="30871"/>
    <cellStyle name="Normal 2 34 7 2 2" xfId="30872"/>
    <cellStyle name="Normal 2 34 7 2 2 2" xfId="30873"/>
    <cellStyle name="Normal 2 34 7 2 3" xfId="30874"/>
    <cellStyle name="Normal 2 34 7 3" xfId="30875"/>
    <cellStyle name="Normal 2 34 7 3 2" xfId="30876"/>
    <cellStyle name="Normal 2 34 7 3 2 2" xfId="30877"/>
    <cellStyle name="Normal 2 34 7 3 3" xfId="30878"/>
    <cellStyle name="Normal 2 34 7 4" xfId="30879"/>
    <cellStyle name="Normal 2 34 7 4 2" xfId="30880"/>
    <cellStyle name="Normal 2 34 7 5" xfId="30881"/>
    <cellStyle name="Normal 2 34 8" xfId="30882"/>
    <cellStyle name="Normal 2 34 8 2" xfId="30883"/>
    <cellStyle name="Normal 2 34 8 2 2" xfId="30884"/>
    <cellStyle name="Normal 2 34 8 3" xfId="30885"/>
    <cellStyle name="Normal 2 34 9" xfId="30886"/>
    <cellStyle name="Normal 2 34 9 2" xfId="30887"/>
    <cellStyle name="Normal 2 34 9 2 2" xfId="30888"/>
    <cellStyle name="Normal 2 34 9 3" xfId="30889"/>
    <cellStyle name="Normal 2 35" xfId="30890"/>
    <cellStyle name="Normal 2 35 10" xfId="30891"/>
    <cellStyle name="Normal 2 35 10 2" xfId="30892"/>
    <cellStyle name="Normal 2 35 11" xfId="30893"/>
    <cellStyle name="Normal 2 35 2" xfId="30894"/>
    <cellStyle name="Normal 2 35 2 10" xfId="30895"/>
    <cellStyle name="Normal 2 35 2 2" xfId="30896"/>
    <cellStyle name="Normal 2 35 2 2 2" xfId="30897"/>
    <cellStyle name="Normal 2 35 2 2 2 2" xfId="30898"/>
    <cellStyle name="Normal 2 35 2 2 2 2 2" xfId="30899"/>
    <cellStyle name="Normal 2 35 2 2 2 2 2 2" xfId="30900"/>
    <cellStyle name="Normal 2 35 2 2 2 2 2 2 2" xfId="30901"/>
    <cellStyle name="Normal 2 35 2 2 2 2 2 2 2 2" xfId="30902"/>
    <cellStyle name="Normal 2 35 2 2 2 2 2 2 3" xfId="30903"/>
    <cellStyle name="Normal 2 35 2 2 2 2 2 3" xfId="30904"/>
    <cellStyle name="Normal 2 35 2 2 2 2 2 3 2" xfId="30905"/>
    <cellStyle name="Normal 2 35 2 2 2 2 2 3 2 2" xfId="30906"/>
    <cellStyle name="Normal 2 35 2 2 2 2 2 3 3" xfId="30907"/>
    <cellStyle name="Normal 2 35 2 2 2 2 2 4" xfId="30908"/>
    <cellStyle name="Normal 2 35 2 2 2 2 2 4 2" xfId="30909"/>
    <cellStyle name="Normal 2 35 2 2 2 2 2 5" xfId="30910"/>
    <cellStyle name="Normal 2 35 2 2 2 2 3" xfId="30911"/>
    <cellStyle name="Normal 2 35 2 2 2 2 3 2" xfId="30912"/>
    <cellStyle name="Normal 2 35 2 2 2 2 3 2 2" xfId="30913"/>
    <cellStyle name="Normal 2 35 2 2 2 2 3 3" xfId="30914"/>
    <cellStyle name="Normal 2 35 2 2 2 2 4" xfId="30915"/>
    <cellStyle name="Normal 2 35 2 2 2 2 4 2" xfId="30916"/>
    <cellStyle name="Normal 2 35 2 2 2 2 4 2 2" xfId="30917"/>
    <cellStyle name="Normal 2 35 2 2 2 2 4 3" xfId="30918"/>
    <cellStyle name="Normal 2 35 2 2 2 2 5" xfId="30919"/>
    <cellStyle name="Normal 2 35 2 2 2 2 5 2" xfId="30920"/>
    <cellStyle name="Normal 2 35 2 2 2 2 6" xfId="30921"/>
    <cellStyle name="Normal 2 35 2 2 2 3" xfId="30922"/>
    <cellStyle name="Normal 2 35 2 2 2 3 2" xfId="30923"/>
    <cellStyle name="Normal 2 35 2 2 2 3 2 2" xfId="30924"/>
    <cellStyle name="Normal 2 35 2 2 2 3 2 2 2" xfId="30925"/>
    <cellStyle name="Normal 2 35 2 2 2 3 2 3" xfId="30926"/>
    <cellStyle name="Normal 2 35 2 2 2 3 3" xfId="30927"/>
    <cellStyle name="Normal 2 35 2 2 2 3 3 2" xfId="30928"/>
    <cellStyle name="Normal 2 35 2 2 2 3 3 2 2" xfId="30929"/>
    <cellStyle name="Normal 2 35 2 2 2 3 3 3" xfId="30930"/>
    <cellStyle name="Normal 2 35 2 2 2 3 4" xfId="30931"/>
    <cellStyle name="Normal 2 35 2 2 2 3 4 2" xfId="30932"/>
    <cellStyle name="Normal 2 35 2 2 2 3 5" xfId="30933"/>
    <cellStyle name="Normal 2 35 2 2 2 4" xfId="30934"/>
    <cellStyle name="Normal 2 35 2 2 2 4 2" xfId="30935"/>
    <cellStyle name="Normal 2 35 2 2 2 4 2 2" xfId="30936"/>
    <cellStyle name="Normal 2 35 2 2 2 4 3" xfId="30937"/>
    <cellStyle name="Normal 2 35 2 2 2 5" xfId="30938"/>
    <cellStyle name="Normal 2 35 2 2 2 5 2" xfId="30939"/>
    <cellStyle name="Normal 2 35 2 2 2 5 2 2" xfId="30940"/>
    <cellStyle name="Normal 2 35 2 2 2 5 3" xfId="30941"/>
    <cellStyle name="Normal 2 35 2 2 2 6" xfId="30942"/>
    <cellStyle name="Normal 2 35 2 2 2 6 2" xfId="30943"/>
    <cellStyle name="Normal 2 35 2 2 2 7" xfId="30944"/>
    <cellStyle name="Normal 2 35 2 2 3" xfId="30945"/>
    <cellStyle name="Normal 2 35 2 2 3 2" xfId="30946"/>
    <cellStyle name="Normal 2 35 2 2 3 2 2" xfId="30947"/>
    <cellStyle name="Normal 2 35 2 2 3 2 2 2" xfId="30948"/>
    <cellStyle name="Normal 2 35 2 2 3 2 2 2 2" xfId="30949"/>
    <cellStyle name="Normal 2 35 2 2 3 2 2 3" xfId="30950"/>
    <cellStyle name="Normal 2 35 2 2 3 2 3" xfId="30951"/>
    <cellStyle name="Normal 2 35 2 2 3 2 3 2" xfId="30952"/>
    <cellStyle name="Normal 2 35 2 2 3 2 3 2 2" xfId="30953"/>
    <cellStyle name="Normal 2 35 2 2 3 2 3 3" xfId="30954"/>
    <cellStyle name="Normal 2 35 2 2 3 2 4" xfId="30955"/>
    <cellStyle name="Normal 2 35 2 2 3 2 4 2" xfId="30956"/>
    <cellStyle name="Normal 2 35 2 2 3 2 5" xfId="30957"/>
    <cellStyle name="Normal 2 35 2 2 3 3" xfId="30958"/>
    <cellStyle name="Normal 2 35 2 2 3 3 2" xfId="30959"/>
    <cellStyle name="Normal 2 35 2 2 3 3 2 2" xfId="30960"/>
    <cellStyle name="Normal 2 35 2 2 3 3 3" xfId="30961"/>
    <cellStyle name="Normal 2 35 2 2 3 4" xfId="30962"/>
    <cellStyle name="Normal 2 35 2 2 3 4 2" xfId="30963"/>
    <cellStyle name="Normal 2 35 2 2 3 4 2 2" xfId="30964"/>
    <cellStyle name="Normal 2 35 2 2 3 4 3" xfId="30965"/>
    <cellStyle name="Normal 2 35 2 2 3 5" xfId="30966"/>
    <cellStyle name="Normal 2 35 2 2 3 5 2" xfId="30967"/>
    <cellStyle name="Normal 2 35 2 2 3 6" xfId="30968"/>
    <cellStyle name="Normal 2 35 2 2 4" xfId="30969"/>
    <cellStyle name="Normal 2 35 2 2 4 2" xfId="30970"/>
    <cellStyle name="Normal 2 35 2 2 4 2 2" xfId="30971"/>
    <cellStyle name="Normal 2 35 2 2 4 2 2 2" xfId="30972"/>
    <cellStyle name="Normal 2 35 2 2 4 2 3" xfId="30973"/>
    <cellStyle name="Normal 2 35 2 2 4 3" xfId="30974"/>
    <cellStyle name="Normal 2 35 2 2 4 3 2" xfId="30975"/>
    <cellStyle name="Normal 2 35 2 2 4 3 2 2" xfId="30976"/>
    <cellStyle name="Normal 2 35 2 2 4 3 3" xfId="30977"/>
    <cellStyle name="Normal 2 35 2 2 4 4" xfId="30978"/>
    <cellStyle name="Normal 2 35 2 2 4 4 2" xfId="30979"/>
    <cellStyle name="Normal 2 35 2 2 4 5" xfId="30980"/>
    <cellStyle name="Normal 2 35 2 2 5" xfId="30981"/>
    <cellStyle name="Normal 2 35 2 2 5 2" xfId="30982"/>
    <cellStyle name="Normal 2 35 2 2 5 2 2" xfId="30983"/>
    <cellStyle name="Normal 2 35 2 2 5 3" xfId="30984"/>
    <cellStyle name="Normal 2 35 2 2 6" xfId="30985"/>
    <cellStyle name="Normal 2 35 2 2 6 2" xfId="30986"/>
    <cellStyle name="Normal 2 35 2 2 6 2 2" xfId="30987"/>
    <cellStyle name="Normal 2 35 2 2 6 3" xfId="30988"/>
    <cellStyle name="Normal 2 35 2 2 7" xfId="30989"/>
    <cellStyle name="Normal 2 35 2 2 7 2" xfId="30990"/>
    <cellStyle name="Normal 2 35 2 2 8" xfId="30991"/>
    <cellStyle name="Normal 2 35 2 3" xfId="30992"/>
    <cellStyle name="Normal 2 35 2 3 2" xfId="30993"/>
    <cellStyle name="Normal 2 35 2 3 2 2" xfId="30994"/>
    <cellStyle name="Normal 2 35 2 3 2 2 2" xfId="30995"/>
    <cellStyle name="Normal 2 35 2 3 2 2 2 2" xfId="30996"/>
    <cellStyle name="Normal 2 35 2 3 2 2 2 2 2" xfId="30997"/>
    <cellStyle name="Normal 2 35 2 3 2 2 2 2 2 2" xfId="30998"/>
    <cellStyle name="Normal 2 35 2 3 2 2 2 2 3" xfId="30999"/>
    <cellStyle name="Normal 2 35 2 3 2 2 2 3" xfId="31000"/>
    <cellStyle name="Normal 2 35 2 3 2 2 2 3 2" xfId="31001"/>
    <cellStyle name="Normal 2 35 2 3 2 2 2 3 2 2" xfId="31002"/>
    <cellStyle name="Normal 2 35 2 3 2 2 2 3 3" xfId="31003"/>
    <cellStyle name="Normal 2 35 2 3 2 2 2 4" xfId="31004"/>
    <cellStyle name="Normal 2 35 2 3 2 2 2 4 2" xfId="31005"/>
    <cellStyle name="Normal 2 35 2 3 2 2 2 5" xfId="31006"/>
    <cellStyle name="Normal 2 35 2 3 2 2 3" xfId="31007"/>
    <cellStyle name="Normal 2 35 2 3 2 2 3 2" xfId="31008"/>
    <cellStyle name="Normal 2 35 2 3 2 2 3 2 2" xfId="31009"/>
    <cellStyle name="Normal 2 35 2 3 2 2 3 3" xfId="31010"/>
    <cellStyle name="Normal 2 35 2 3 2 2 4" xfId="31011"/>
    <cellStyle name="Normal 2 35 2 3 2 2 4 2" xfId="31012"/>
    <cellStyle name="Normal 2 35 2 3 2 2 4 2 2" xfId="31013"/>
    <cellStyle name="Normal 2 35 2 3 2 2 4 3" xfId="31014"/>
    <cellStyle name="Normal 2 35 2 3 2 2 5" xfId="31015"/>
    <cellStyle name="Normal 2 35 2 3 2 2 5 2" xfId="31016"/>
    <cellStyle name="Normal 2 35 2 3 2 2 6" xfId="31017"/>
    <cellStyle name="Normal 2 35 2 3 2 3" xfId="31018"/>
    <cellStyle name="Normal 2 35 2 3 2 3 2" xfId="31019"/>
    <cellStyle name="Normal 2 35 2 3 2 3 2 2" xfId="31020"/>
    <cellStyle name="Normal 2 35 2 3 2 3 2 2 2" xfId="31021"/>
    <cellStyle name="Normal 2 35 2 3 2 3 2 3" xfId="31022"/>
    <cellStyle name="Normal 2 35 2 3 2 3 3" xfId="31023"/>
    <cellStyle name="Normal 2 35 2 3 2 3 3 2" xfId="31024"/>
    <cellStyle name="Normal 2 35 2 3 2 3 3 2 2" xfId="31025"/>
    <cellStyle name="Normal 2 35 2 3 2 3 3 3" xfId="31026"/>
    <cellStyle name="Normal 2 35 2 3 2 3 4" xfId="31027"/>
    <cellStyle name="Normal 2 35 2 3 2 3 4 2" xfId="31028"/>
    <cellStyle name="Normal 2 35 2 3 2 3 5" xfId="31029"/>
    <cellStyle name="Normal 2 35 2 3 2 4" xfId="31030"/>
    <cellStyle name="Normal 2 35 2 3 2 4 2" xfId="31031"/>
    <cellStyle name="Normal 2 35 2 3 2 4 2 2" xfId="31032"/>
    <cellStyle name="Normal 2 35 2 3 2 4 3" xfId="31033"/>
    <cellStyle name="Normal 2 35 2 3 2 5" xfId="31034"/>
    <cellStyle name="Normal 2 35 2 3 2 5 2" xfId="31035"/>
    <cellStyle name="Normal 2 35 2 3 2 5 2 2" xfId="31036"/>
    <cellStyle name="Normal 2 35 2 3 2 5 3" xfId="31037"/>
    <cellStyle name="Normal 2 35 2 3 2 6" xfId="31038"/>
    <cellStyle name="Normal 2 35 2 3 2 6 2" xfId="31039"/>
    <cellStyle name="Normal 2 35 2 3 2 7" xfId="31040"/>
    <cellStyle name="Normal 2 35 2 3 3" xfId="31041"/>
    <cellStyle name="Normal 2 35 2 3 3 2" xfId="31042"/>
    <cellStyle name="Normal 2 35 2 3 3 2 2" xfId="31043"/>
    <cellStyle name="Normal 2 35 2 3 3 2 2 2" xfId="31044"/>
    <cellStyle name="Normal 2 35 2 3 3 2 2 2 2" xfId="31045"/>
    <cellStyle name="Normal 2 35 2 3 3 2 2 3" xfId="31046"/>
    <cellStyle name="Normal 2 35 2 3 3 2 3" xfId="31047"/>
    <cellStyle name="Normal 2 35 2 3 3 2 3 2" xfId="31048"/>
    <cellStyle name="Normal 2 35 2 3 3 2 3 2 2" xfId="31049"/>
    <cellStyle name="Normal 2 35 2 3 3 2 3 3" xfId="31050"/>
    <cellStyle name="Normal 2 35 2 3 3 2 4" xfId="31051"/>
    <cellStyle name="Normal 2 35 2 3 3 2 4 2" xfId="31052"/>
    <cellStyle name="Normal 2 35 2 3 3 2 5" xfId="31053"/>
    <cellStyle name="Normal 2 35 2 3 3 3" xfId="31054"/>
    <cellStyle name="Normal 2 35 2 3 3 3 2" xfId="31055"/>
    <cellStyle name="Normal 2 35 2 3 3 3 2 2" xfId="31056"/>
    <cellStyle name="Normal 2 35 2 3 3 3 3" xfId="31057"/>
    <cellStyle name="Normal 2 35 2 3 3 4" xfId="31058"/>
    <cellStyle name="Normal 2 35 2 3 3 4 2" xfId="31059"/>
    <cellStyle name="Normal 2 35 2 3 3 4 2 2" xfId="31060"/>
    <cellStyle name="Normal 2 35 2 3 3 4 3" xfId="31061"/>
    <cellStyle name="Normal 2 35 2 3 3 5" xfId="31062"/>
    <cellStyle name="Normal 2 35 2 3 3 5 2" xfId="31063"/>
    <cellStyle name="Normal 2 35 2 3 3 6" xfId="31064"/>
    <cellStyle name="Normal 2 35 2 3 4" xfId="31065"/>
    <cellStyle name="Normal 2 35 2 3 4 2" xfId="31066"/>
    <cellStyle name="Normal 2 35 2 3 4 2 2" xfId="31067"/>
    <cellStyle name="Normal 2 35 2 3 4 2 2 2" xfId="31068"/>
    <cellStyle name="Normal 2 35 2 3 4 2 3" xfId="31069"/>
    <cellStyle name="Normal 2 35 2 3 4 3" xfId="31070"/>
    <cellStyle name="Normal 2 35 2 3 4 3 2" xfId="31071"/>
    <cellStyle name="Normal 2 35 2 3 4 3 2 2" xfId="31072"/>
    <cellStyle name="Normal 2 35 2 3 4 3 3" xfId="31073"/>
    <cellStyle name="Normal 2 35 2 3 4 4" xfId="31074"/>
    <cellStyle name="Normal 2 35 2 3 4 4 2" xfId="31075"/>
    <cellStyle name="Normal 2 35 2 3 4 5" xfId="31076"/>
    <cellStyle name="Normal 2 35 2 3 5" xfId="31077"/>
    <cellStyle name="Normal 2 35 2 3 5 2" xfId="31078"/>
    <cellStyle name="Normal 2 35 2 3 5 2 2" xfId="31079"/>
    <cellStyle name="Normal 2 35 2 3 5 3" xfId="31080"/>
    <cellStyle name="Normal 2 35 2 3 6" xfId="31081"/>
    <cellStyle name="Normal 2 35 2 3 6 2" xfId="31082"/>
    <cellStyle name="Normal 2 35 2 3 6 2 2" xfId="31083"/>
    <cellStyle name="Normal 2 35 2 3 6 3" xfId="31084"/>
    <cellStyle name="Normal 2 35 2 3 7" xfId="31085"/>
    <cellStyle name="Normal 2 35 2 3 7 2" xfId="31086"/>
    <cellStyle name="Normal 2 35 2 3 8" xfId="31087"/>
    <cellStyle name="Normal 2 35 2 4" xfId="31088"/>
    <cellStyle name="Normal 2 35 2 4 2" xfId="31089"/>
    <cellStyle name="Normal 2 35 2 4 2 2" xfId="31090"/>
    <cellStyle name="Normal 2 35 2 4 2 2 2" xfId="31091"/>
    <cellStyle name="Normal 2 35 2 4 2 2 2 2" xfId="31092"/>
    <cellStyle name="Normal 2 35 2 4 2 2 2 2 2" xfId="31093"/>
    <cellStyle name="Normal 2 35 2 4 2 2 2 3" xfId="31094"/>
    <cellStyle name="Normal 2 35 2 4 2 2 3" xfId="31095"/>
    <cellStyle name="Normal 2 35 2 4 2 2 3 2" xfId="31096"/>
    <cellStyle name="Normal 2 35 2 4 2 2 3 2 2" xfId="31097"/>
    <cellStyle name="Normal 2 35 2 4 2 2 3 3" xfId="31098"/>
    <cellStyle name="Normal 2 35 2 4 2 2 4" xfId="31099"/>
    <cellStyle name="Normal 2 35 2 4 2 2 4 2" xfId="31100"/>
    <cellStyle name="Normal 2 35 2 4 2 2 5" xfId="31101"/>
    <cellStyle name="Normal 2 35 2 4 2 3" xfId="31102"/>
    <cellStyle name="Normal 2 35 2 4 2 3 2" xfId="31103"/>
    <cellStyle name="Normal 2 35 2 4 2 3 2 2" xfId="31104"/>
    <cellStyle name="Normal 2 35 2 4 2 3 3" xfId="31105"/>
    <cellStyle name="Normal 2 35 2 4 2 4" xfId="31106"/>
    <cellStyle name="Normal 2 35 2 4 2 4 2" xfId="31107"/>
    <cellStyle name="Normal 2 35 2 4 2 4 2 2" xfId="31108"/>
    <cellStyle name="Normal 2 35 2 4 2 4 3" xfId="31109"/>
    <cellStyle name="Normal 2 35 2 4 2 5" xfId="31110"/>
    <cellStyle name="Normal 2 35 2 4 2 5 2" xfId="31111"/>
    <cellStyle name="Normal 2 35 2 4 2 6" xfId="31112"/>
    <cellStyle name="Normal 2 35 2 4 3" xfId="31113"/>
    <cellStyle name="Normal 2 35 2 4 3 2" xfId="31114"/>
    <cellStyle name="Normal 2 35 2 4 3 2 2" xfId="31115"/>
    <cellStyle name="Normal 2 35 2 4 3 2 2 2" xfId="31116"/>
    <cellStyle name="Normal 2 35 2 4 3 2 3" xfId="31117"/>
    <cellStyle name="Normal 2 35 2 4 3 3" xfId="31118"/>
    <cellStyle name="Normal 2 35 2 4 3 3 2" xfId="31119"/>
    <cellStyle name="Normal 2 35 2 4 3 3 2 2" xfId="31120"/>
    <cellStyle name="Normal 2 35 2 4 3 3 3" xfId="31121"/>
    <cellStyle name="Normal 2 35 2 4 3 4" xfId="31122"/>
    <cellStyle name="Normal 2 35 2 4 3 4 2" xfId="31123"/>
    <cellStyle name="Normal 2 35 2 4 3 5" xfId="31124"/>
    <cellStyle name="Normal 2 35 2 4 4" xfId="31125"/>
    <cellStyle name="Normal 2 35 2 4 4 2" xfId="31126"/>
    <cellStyle name="Normal 2 35 2 4 4 2 2" xfId="31127"/>
    <cellStyle name="Normal 2 35 2 4 4 3" xfId="31128"/>
    <cellStyle name="Normal 2 35 2 4 5" xfId="31129"/>
    <cellStyle name="Normal 2 35 2 4 5 2" xfId="31130"/>
    <cellStyle name="Normal 2 35 2 4 5 2 2" xfId="31131"/>
    <cellStyle name="Normal 2 35 2 4 5 3" xfId="31132"/>
    <cellStyle name="Normal 2 35 2 4 6" xfId="31133"/>
    <cellStyle name="Normal 2 35 2 4 6 2" xfId="31134"/>
    <cellStyle name="Normal 2 35 2 4 7" xfId="31135"/>
    <cellStyle name="Normal 2 35 2 5" xfId="31136"/>
    <cellStyle name="Normal 2 35 2 5 2" xfId="31137"/>
    <cellStyle name="Normal 2 35 2 5 2 2" xfId="31138"/>
    <cellStyle name="Normal 2 35 2 5 2 2 2" xfId="31139"/>
    <cellStyle name="Normal 2 35 2 5 2 2 2 2" xfId="31140"/>
    <cellStyle name="Normal 2 35 2 5 2 2 3" xfId="31141"/>
    <cellStyle name="Normal 2 35 2 5 2 3" xfId="31142"/>
    <cellStyle name="Normal 2 35 2 5 2 3 2" xfId="31143"/>
    <cellStyle name="Normal 2 35 2 5 2 3 2 2" xfId="31144"/>
    <cellStyle name="Normal 2 35 2 5 2 3 3" xfId="31145"/>
    <cellStyle name="Normal 2 35 2 5 2 4" xfId="31146"/>
    <cellStyle name="Normal 2 35 2 5 2 4 2" xfId="31147"/>
    <cellStyle name="Normal 2 35 2 5 2 5" xfId="31148"/>
    <cellStyle name="Normal 2 35 2 5 3" xfId="31149"/>
    <cellStyle name="Normal 2 35 2 5 3 2" xfId="31150"/>
    <cellStyle name="Normal 2 35 2 5 3 2 2" xfId="31151"/>
    <cellStyle name="Normal 2 35 2 5 3 3" xfId="31152"/>
    <cellStyle name="Normal 2 35 2 5 4" xfId="31153"/>
    <cellStyle name="Normal 2 35 2 5 4 2" xfId="31154"/>
    <cellStyle name="Normal 2 35 2 5 4 2 2" xfId="31155"/>
    <cellStyle name="Normal 2 35 2 5 4 3" xfId="31156"/>
    <cellStyle name="Normal 2 35 2 5 5" xfId="31157"/>
    <cellStyle name="Normal 2 35 2 5 5 2" xfId="31158"/>
    <cellStyle name="Normal 2 35 2 5 6" xfId="31159"/>
    <cellStyle name="Normal 2 35 2 6" xfId="31160"/>
    <cellStyle name="Normal 2 35 2 6 2" xfId="31161"/>
    <cellStyle name="Normal 2 35 2 6 2 2" xfId="31162"/>
    <cellStyle name="Normal 2 35 2 6 2 2 2" xfId="31163"/>
    <cellStyle name="Normal 2 35 2 6 2 3" xfId="31164"/>
    <cellStyle name="Normal 2 35 2 6 3" xfId="31165"/>
    <cellStyle name="Normal 2 35 2 6 3 2" xfId="31166"/>
    <cellStyle name="Normal 2 35 2 6 3 2 2" xfId="31167"/>
    <cellStyle name="Normal 2 35 2 6 3 3" xfId="31168"/>
    <cellStyle name="Normal 2 35 2 6 4" xfId="31169"/>
    <cellStyle name="Normal 2 35 2 6 4 2" xfId="31170"/>
    <cellStyle name="Normal 2 35 2 6 5" xfId="31171"/>
    <cellStyle name="Normal 2 35 2 7" xfId="31172"/>
    <cellStyle name="Normal 2 35 2 7 2" xfId="31173"/>
    <cellStyle name="Normal 2 35 2 7 2 2" xfId="31174"/>
    <cellStyle name="Normal 2 35 2 7 3" xfId="31175"/>
    <cellStyle name="Normal 2 35 2 8" xfId="31176"/>
    <cellStyle name="Normal 2 35 2 8 2" xfId="31177"/>
    <cellStyle name="Normal 2 35 2 8 2 2" xfId="31178"/>
    <cellStyle name="Normal 2 35 2 8 3" xfId="31179"/>
    <cellStyle name="Normal 2 35 2 9" xfId="31180"/>
    <cellStyle name="Normal 2 35 2 9 2" xfId="31181"/>
    <cellStyle name="Normal 2 35 3" xfId="31182"/>
    <cellStyle name="Normal 2 35 3 2" xfId="31183"/>
    <cellStyle name="Normal 2 35 3 2 2" xfId="31184"/>
    <cellStyle name="Normal 2 35 3 2 2 2" xfId="31185"/>
    <cellStyle name="Normal 2 35 3 2 2 2 2" xfId="31186"/>
    <cellStyle name="Normal 2 35 3 2 2 2 2 2" xfId="31187"/>
    <cellStyle name="Normal 2 35 3 2 2 2 2 2 2" xfId="31188"/>
    <cellStyle name="Normal 2 35 3 2 2 2 2 3" xfId="31189"/>
    <cellStyle name="Normal 2 35 3 2 2 2 3" xfId="31190"/>
    <cellStyle name="Normal 2 35 3 2 2 2 3 2" xfId="31191"/>
    <cellStyle name="Normal 2 35 3 2 2 2 3 2 2" xfId="31192"/>
    <cellStyle name="Normal 2 35 3 2 2 2 3 3" xfId="31193"/>
    <cellStyle name="Normal 2 35 3 2 2 2 4" xfId="31194"/>
    <cellStyle name="Normal 2 35 3 2 2 2 4 2" xfId="31195"/>
    <cellStyle name="Normal 2 35 3 2 2 2 5" xfId="31196"/>
    <cellStyle name="Normal 2 35 3 2 2 3" xfId="31197"/>
    <cellStyle name="Normal 2 35 3 2 2 3 2" xfId="31198"/>
    <cellStyle name="Normal 2 35 3 2 2 3 2 2" xfId="31199"/>
    <cellStyle name="Normal 2 35 3 2 2 3 3" xfId="31200"/>
    <cellStyle name="Normal 2 35 3 2 2 4" xfId="31201"/>
    <cellStyle name="Normal 2 35 3 2 2 4 2" xfId="31202"/>
    <cellStyle name="Normal 2 35 3 2 2 4 2 2" xfId="31203"/>
    <cellStyle name="Normal 2 35 3 2 2 4 3" xfId="31204"/>
    <cellStyle name="Normal 2 35 3 2 2 5" xfId="31205"/>
    <cellStyle name="Normal 2 35 3 2 2 5 2" xfId="31206"/>
    <cellStyle name="Normal 2 35 3 2 2 6" xfId="31207"/>
    <cellStyle name="Normal 2 35 3 2 3" xfId="31208"/>
    <cellStyle name="Normal 2 35 3 2 3 2" xfId="31209"/>
    <cellStyle name="Normal 2 35 3 2 3 2 2" xfId="31210"/>
    <cellStyle name="Normal 2 35 3 2 3 2 2 2" xfId="31211"/>
    <cellStyle name="Normal 2 35 3 2 3 2 3" xfId="31212"/>
    <cellStyle name="Normal 2 35 3 2 3 3" xfId="31213"/>
    <cellStyle name="Normal 2 35 3 2 3 3 2" xfId="31214"/>
    <cellStyle name="Normal 2 35 3 2 3 3 2 2" xfId="31215"/>
    <cellStyle name="Normal 2 35 3 2 3 3 3" xfId="31216"/>
    <cellStyle name="Normal 2 35 3 2 3 4" xfId="31217"/>
    <cellStyle name="Normal 2 35 3 2 3 4 2" xfId="31218"/>
    <cellStyle name="Normal 2 35 3 2 3 5" xfId="31219"/>
    <cellStyle name="Normal 2 35 3 2 4" xfId="31220"/>
    <cellStyle name="Normal 2 35 3 2 4 2" xfId="31221"/>
    <cellStyle name="Normal 2 35 3 2 4 2 2" xfId="31222"/>
    <cellStyle name="Normal 2 35 3 2 4 3" xfId="31223"/>
    <cellStyle name="Normal 2 35 3 2 5" xfId="31224"/>
    <cellStyle name="Normal 2 35 3 2 5 2" xfId="31225"/>
    <cellStyle name="Normal 2 35 3 2 5 2 2" xfId="31226"/>
    <cellStyle name="Normal 2 35 3 2 5 3" xfId="31227"/>
    <cellStyle name="Normal 2 35 3 2 6" xfId="31228"/>
    <cellStyle name="Normal 2 35 3 2 6 2" xfId="31229"/>
    <cellStyle name="Normal 2 35 3 2 7" xfId="31230"/>
    <cellStyle name="Normal 2 35 3 3" xfId="31231"/>
    <cellStyle name="Normal 2 35 3 3 2" xfId="31232"/>
    <cellStyle name="Normal 2 35 3 3 2 2" xfId="31233"/>
    <cellStyle name="Normal 2 35 3 3 2 2 2" xfId="31234"/>
    <cellStyle name="Normal 2 35 3 3 2 2 2 2" xfId="31235"/>
    <cellStyle name="Normal 2 35 3 3 2 2 3" xfId="31236"/>
    <cellStyle name="Normal 2 35 3 3 2 3" xfId="31237"/>
    <cellStyle name="Normal 2 35 3 3 2 3 2" xfId="31238"/>
    <cellStyle name="Normal 2 35 3 3 2 3 2 2" xfId="31239"/>
    <cellStyle name="Normal 2 35 3 3 2 3 3" xfId="31240"/>
    <cellStyle name="Normal 2 35 3 3 2 4" xfId="31241"/>
    <cellStyle name="Normal 2 35 3 3 2 4 2" xfId="31242"/>
    <cellStyle name="Normal 2 35 3 3 2 5" xfId="31243"/>
    <cellStyle name="Normal 2 35 3 3 3" xfId="31244"/>
    <cellStyle name="Normal 2 35 3 3 3 2" xfId="31245"/>
    <cellStyle name="Normal 2 35 3 3 3 2 2" xfId="31246"/>
    <cellStyle name="Normal 2 35 3 3 3 3" xfId="31247"/>
    <cellStyle name="Normal 2 35 3 3 4" xfId="31248"/>
    <cellStyle name="Normal 2 35 3 3 4 2" xfId="31249"/>
    <cellStyle name="Normal 2 35 3 3 4 2 2" xfId="31250"/>
    <cellStyle name="Normal 2 35 3 3 4 3" xfId="31251"/>
    <cellStyle name="Normal 2 35 3 3 5" xfId="31252"/>
    <cellStyle name="Normal 2 35 3 3 5 2" xfId="31253"/>
    <cellStyle name="Normal 2 35 3 3 6" xfId="31254"/>
    <cellStyle name="Normal 2 35 3 4" xfId="31255"/>
    <cellStyle name="Normal 2 35 3 4 2" xfId="31256"/>
    <cellStyle name="Normal 2 35 3 4 2 2" xfId="31257"/>
    <cellStyle name="Normal 2 35 3 4 2 2 2" xfId="31258"/>
    <cellStyle name="Normal 2 35 3 4 2 3" xfId="31259"/>
    <cellStyle name="Normal 2 35 3 4 3" xfId="31260"/>
    <cellStyle name="Normal 2 35 3 4 3 2" xfId="31261"/>
    <cellStyle name="Normal 2 35 3 4 3 2 2" xfId="31262"/>
    <cellStyle name="Normal 2 35 3 4 3 3" xfId="31263"/>
    <cellStyle name="Normal 2 35 3 4 4" xfId="31264"/>
    <cellStyle name="Normal 2 35 3 4 4 2" xfId="31265"/>
    <cellStyle name="Normal 2 35 3 4 5" xfId="31266"/>
    <cellStyle name="Normal 2 35 3 5" xfId="31267"/>
    <cellStyle name="Normal 2 35 3 5 2" xfId="31268"/>
    <cellStyle name="Normal 2 35 3 5 2 2" xfId="31269"/>
    <cellStyle name="Normal 2 35 3 5 3" xfId="31270"/>
    <cellStyle name="Normal 2 35 3 6" xfId="31271"/>
    <cellStyle name="Normal 2 35 3 6 2" xfId="31272"/>
    <cellStyle name="Normal 2 35 3 6 2 2" xfId="31273"/>
    <cellStyle name="Normal 2 35 3 6 3" xfId="31274"/>
    <cellStyle name="Normal 2 35 3 7" xfId="31275"/>
    <cellStyle name="Normal 2 35 3 7 2" xfId="31276"/>
    <cellStyle name="Normal 2 35 3 8" xfId="31277"/>
    <cellStyle name="Normal 2 35 4" xfId="31278"/>
    <cellStyle name="Normal 2 35 4 2" xfId="31279"/>
    <cellStyle name="Normal 2 35 4 2 2" xfId="31280"/>
    <cellStyle name="Normal 2 35 4 2 2 2" xfId="31281"/>
    <cellStyle name="Normal 2 35 4 2 2 2 2" xfId="31282"/>
    <cellStyle name="Normal 2 35 4 2 2 2 2 2" xfId="31283"/>
    <cellStyle name="Normal 2 35 4 2 2 2 2 2 2" xfId="31284"/>
    <cellStyle name="Normal 2 35 4 2 2 2 2 3" xfId="31285"/>
    <cellStyle name="Normal 2 35 4 2 2 2 3" xfId="31286"/>
    <cellStyle name="Normal 2 35 4 2 2 2 3 2" xfId="31287"/>
    <cellStyle name="Normal 2 35 4 2 2 2 3 2 2" xfId="31288"/>
    <cellStyle name="Normal 2 35 4 2 2 2 3 3" xfId="31289"/>
    <cellStyle name="Normal 2 35 4 2 2 2 4" xfId="31290"/>
    <cellStyle name="Normal 2 35 4 2 2 2 4 2" xfId="31291"/>
    <cellStyle name="Normal 2 35 4 2 2 2 5" xfId="31292"/>
    <cellStyle name="Normal 2 35 4 2 2 3" xfId="31293"/>
    <cellStyle name="Normal 2 35 4 2 2 3 2" xfId="31294"/>
    <cellStyle name="Normal 2 35 4 2 2 3 2 2" xfId="31295"/>
    <cellStyle name="Normal 2 35 4 2 2 3 3" xfId="31296"/>
    <cellStyle name="Normal 2 35 4 2 2 4" xfId="31297"/>
    <cellStyle name="Normal 2 35 4 2 2 4 2" xfId="31298"/>
    <cellStyle name="Normal 2 35 4 2 2 4 2 2" xfId="31299"/>
    <cellStyle name="Normal 2 35 4 2 2 4 3" xfId="31300"/>
    <cellStyle name="Normal 2 35 4 2 2 5" xfId="31301"/>
    <cellStyle name="Normal 2 35 4 2 2 5 2" xfId="31302"/>
    <cellStyle name="Normal 2 35 4 2 2 6" xfId="31303"/>
    <cellStyle name="Normal 2 35 4 2 3" xfId="31304"/>
    <cellStyle name="Normal 2 35 4 2 3 2" xfId="31305"/>
    <cellStyle name="Normal 2 35 4 2 3 2 2" xfId="31306"/>
    <cellStyle name="Normal 2 35 4 2 3 2 2 2" xfId="31307"/>
    <cellStyle name="Normal 2 35 4 2 3 2 3" xfId="31308"/>
    <cellStyle name="Normal 2 35 4 2 3 3" xfId="31309"/>
    <cellStyle name="Normal 2 35 4 2 3 3 2" xfId="31310"/>
    <cellStyle name="Normal 2 35 4 2 3 3 2 2" xfId="31311"/>
    <cellStyle name="Normal 2 35 4 2 3 3 3" xfId="31312"/>
    <cellStyle name="Normal 2 35 4 2 3 4" xfId="31313"/>
    <cellStyle name="Normal 2 35 4 2 3 4 2" xfId="31314"/>
    <cellStyle name="Normal 2 35 4 2 3 5" xfId="31315"/>
    <cellStyle name="Normal 2 35 4 2 4" xfId="31316"/>
    <cellStyle name="Normal 2 35 4 2 4 2" xfId="31317"/>
    <cellStyle name="Normal 2 35 4 2 4 2 2" xfId="31318"/>
    <cellStyle name="Normal 2 35 4 2 4 3" xfId="31319"/>
    <cellStyle name="Normal 2 35 4 2 5" xfId="31320"/>
    <cellStyle name="Normal 2 35 4 2 5 2" xfId="31321"/>
    <cellStyle name="Normal 2 35 4 2 5 2 2" xfId="31322"/>
    <cellStyle name="Normal 2 35 4 2 5 3" xfId="31323"/>
    <cellStyle name="Normal 2 35 4 2 6" xfId="31324"/>
    <cellStyle name="Normal 2 35 4 2 6 2" xfId="31325"/>
    <cellStyle name="Normal 2 35 4 2 7" xfId="31326"/>
    <cellStyle name="Normal 2 35 4 3" xfId="31327"/>
    <cellStyle name="Normal 2 35 4 3 2" xfId="31328"/>
    <cellStyle name="Normal 2 35 4 3 2 2" xfId="31329"/>
    <cellStyle name="Normal 2 35 4 3 2 2 2" xfId="31330"/>
    <cellStyle name="Normal 2 35 4 3 2 2 2 2" xfId="31331"/>
    <cellStyle name="Normal 2 35 4 3 2 2 3" xfId="31332"/>
    <cellStyle name="Normal 2 35 4 3 2 3" xfId="31333"/>
    <cellStyle name="Normal 2 35 4 3 2 3 2" xfId="31334"/>
    <cellStyle name="Normal 2 35 4 3 2 3 2 2" xfId="31335"/>
    <cellStyle name="Normal 2 35 4 3 2 3 3" xfId="31336"/>
    <cellStyle name="Normal 2 35 4 3 2 4" xfId="31337"/>
    <cellStyle name="Normal 2 35 4 3 2 4 2" xfId="31338"/>
    <cellStyle name="Normal 2 35 4 3 2 5" xfId="31339"/>
    <cellStyle name="Normal 2 35 4 3 3" xfId="31340"/>
    <cellStyle name="Normal 2 35 4 3 3 2" xfId="31341"/>
    <cellStyle name="Normal 2 35 4 3 3 2 2" xfId="31342"/>
    <cellStyle name="Normal 2 35 4 3 3 3" xfId="31343"/>
    <cellStyle name="Normal 2 35 4 3 4" xfId="31344"/>
    <cellStyle name="Normal 2 35 4 3 4 2" xfId="31345"/>
    <cellStyle name="Normal 2 35 4 3 4 2 2" xfId="31346"/>
    <cellStyle name="Normal 2 35 4 3 4 3" xfId="31347"/>
    <cellStyle name="Normal 2 35 4 3 5" xfId="31348"/>
    <cellStyle name="Normal 2 35 4 3 5 2" xfId="31349"/>
    <cellStyle name="Normal 2 35 4 3 6" xfId="31350"/>
    <cellStyle name="Normal 2 35 4 4" xfId="31351"/>
    <cellStyle name="Normal 2 35 4 4 2" xfId="31352"/>
    <cellStyle name="Normal 2 35 4 4 2 2" xfId="31353"/>
    <cellStyle name="Normal 2 35 4 4 2 2 2" xfId="31354"/>
    <cellStyle name="Normal 2 35 4 4 2 3" xfId="31355"/>
    <cellStyle name="Normal 2 35 4 4 3" xfId="31356"/>
    <cellStyle name="Normal 2 35 4 4 3 2" xfId="31357"/>
    <cellStyle name="Normal 2 35 4 4 3 2 2" xfId="31358"/>
    <cellStyle name="Normal 2 35 4 4 3 3" xfId="31359"/>
    <cellStyle name="Normal 2 35 4 4 4" xfId="31360"/>
    <cellStyle name="Normal 2 35 4 4 4 2" xfId="31361"/>
    <cellStyle name="Normal 2 35 4 4 5" xfId="31362"/>
    <cellStyle name="Normal 2 35 4 5" xfId="31363"/>
    <cellStyle name="Normal 2 35 4 5 2" xfId="31364"/>
    <cellStyle name="Normal 2 35 4 5 2 2" xfId="31365"/>
    <cellStyle name="Normal 2 35 4 5 3" xfId="31366"/>
    <cellStyle name="Normal 2 35 4 6" xfId="31367"/>
    <cellStyle name="Normal 2 35 4 6 2" xfId="31368"/>
    <cellStyle name="Normal 2 35 4 6 2 2" xfId="31369"/>
    <cellStyle name="Normal 2 35 4 6 3" xfId="31370"/>
    <cellStyle name="Normal 2 35 4 7" xfId="31371"/>
    <cellStyle name="Normal 2 35 4 7 2" xfId="31372"/>
    <cellStyle name="Normal 2 35 4 8" xfId="31373"/>
    <cellStyle name="Normal 2 35 5" xfId="31374"/>
    <cellStyle name="Normal 2 35 5 2" xfId="31375"/>
    <cellStyle name="Normal 2 35 5 2 2" xfId="31376"/>
    <cellStyle name="Normal 2 35 5 2 2 2" xfId="31377"/>
    <cellStyle name="Normal 2 35 5 2 2 2 2" xfId="31378"/>
    <cellStyle name="Normal 2 35 5 2 2 2 2 2" xfId="31379"/>
    <cellStyle name="Normal 2 35 5 2 2 2 3" xfId="31380"/>
    <cellStyle name="Normal 2 35 5 2 2 3" xfId="31381"/>
    <cellStyle name="Normal 2 35 5 2 2 3 2" xfId="31382"/>
    <cellStyle name="Normal 2 35 5 2 2 3 2 2" xfId="31383"/>
    <cellStyle name="Normal 2 35 5 2 2 3 3" xfId="31384"/>
    <cellStyle name="Normal 2 35 5 2 2 4" xfId="31385"/>
    <cellStyle name="Normal 2 35 5 2 2 4 2" xfId="31386"/>
    <cellStyle name="Normal 2 35 5 2 2 5" xfId="31387"/>
    <cellStyle name="Normal 2 35 5 2 3" xfId="31388"/>
    <cellStyle name="Normal 2 35 5 2 3 2" xfId="31389"/>
    <cellStyle name="Normal 2 35 5 2 3 2 2" xfId="31390"/>
    <cellStyle name="Normal 2 35 5 2 3 3" xfId="31391"/>
    <cellStyle name="Normal 2 35 5 2 4" xfId="31392"/>
    <cellStyle name="Normal 2 35 5 2 4 2" xfId="31393"/>
    <cellStyle name="Normal 2 35 5 2 4 2 2" xfId="31394"/>
    <cellStyle name="Normal 2 35 5 2 4 3" xfId="31395"/>
    <cellStyle name="Normal 2 35 5 2 5" xfId="31396"/>
    <cellStyle name="Normal 2 35 5 2 5 2" xfId="31397"/>
    <cellStyle name="Normal 2 35 5 2 6" xfId="31398"/>
    <cellStyle name="Normal 2 35 5 3" xfId="31399"/>
    <cellStyle name="Normal 2 35 5 3 2" xfId="31400"/>
    <cellStyle name="Normal 2 35 5 3 2 2" xfId="31401"/>
    <cellStyle name="Normal 2 35 5 3 2 2 2" xfId="31402"/>
    <cellStyle name="Normal 2 35 5 3 2 3" xfId="31403"/>
    <cellStyle name="Normal 2 35 5 3 3" xfId="31404"/>
    <cellStyle name="Normal 2 35 5 3 3 2" xfId="31405"/>
    <cellStyle name="Normal 2 35 5 3 3 2 2" xfId="31406"/>
    <cellStyle name="Normal 2 35 5 3 3 3" xfId="31407"/>
    <cellStyle name="Normal 2 35 5 3 4" xfId="31408"/>
    <cellStyle name="Normal 2 35 5 3 4 2" xfId="31409"/>
    <cellStyle name="Normal 2 35 5 3 5" xfId="31410"/>
    <cellStyle name="Normal 2 35 5 4" xfId="31411"/>
    <cellStyle name="Normal 2 35 5 4 2" xfId="31412"/>
    <cellStyle name="Normal 2 35 5 4 2 2" xfId="31413"/>
    <cellStyle name="Normal 2 35 5 4 3" xfId="31414"/>
    <cellStyle name="Normal 2 35 5 5" xfId="31415"/>
    <cellStyle name="Normal 2 35 5 5 2" xfId="31416"/>
    <cellStyle name="Normal 2 35 5 5 2 2" xfId="31417"/>
    <cellStyle name="Normal 2 35 5 5 3" xfId="31418"/>
    <cellStyle name="Normal 2 35 5 6" xfId="31419"/>
    <cellStyle name="Normal 2 35 5 6 2" xfId="31420"/>
    <cellStyle name="Normal 2 35 5 7" xfId="31421"/>
    <cellStyle name="Normal 2 35 6" xfId="31422"/>
    <cellStyle name="Normal 2 35 6 2" xfId="31423"/>
    <cellStyle name="Normal 2 35 6 2 2" xfId="31424"/>
    <cellStyle name="Normal 2 35 6 2 2 2" xfId="31425"/>
    <cellStyle name="Normal 2 35 6 2 2 2 2" xfId="31426"/>
    <cellStyle name="Normal 2 35 6 2 2 3" xfId="31427"/>
    <cellStyle name="Normal 2 35 6 2 3" xfId="31428"/>
    <cellStyle name="Normal 2 35 6 2 3 2" xfId="31429"/>
    <cellStyle name="Normal 2 35 6 2 3 2 2" xfId="31430"/>
    <cellStyle name="Normal 2 35 6 2 3 3" xfId="31431"/>
    <cellStyle name="Normal 2 35 6 2 4" xfId="31432"/>
    <cellStyle name="Normal 2 35 6 2 4 2" xfId="31433"/>
    <cellStyle name="Normal 2 35 6 2 5" xfId="31434"/>
    <cellStyle name="Normal 2 35 6 3" xfId="31435"/>
    <cellStyle name="Normal 2 35 6 3 2" xfId="31436"/>
    <cellStyle name="Normal 2 35 6 3 2 2" xfId="31437"/>
    <cellStyle name="Normal 2 35 6 3 3" xfId="31438"/>
    <cellStyle name="Normal 2 35 6 4" xfId="31439"/>
    <cellStyle name="Normal 2 35 6 4 2" xfId="31440"/>
    <cellStyle name="Normal 2 35 6 4 2 2" xfId="31441"/>
    <cellStyle name="Normal 2 35 6 4 3" xfId="31442"/>
    <cellStyle name="Normal 2 35 6 5" xfId="31443"/>
    <cellStyle name="Normal 2 35 6 5 2" xfId="31444"/>
    <cellStyle name="Normal 2 35 6 6" xfId="31445"/>
    <cellStyle name="Normal 2 35 7" xfId="31446"/>
    <cellStyle name="Normal 2 35 7 2" xfId="31447"/>
    <cellStyle name="Normal 2 35 7 2 2" xfId="31448"/>
    <cellStyle name="Normal 2 35 7 2 2 2" xfId="31449"/>
    <cellStyle name="Normal 2 35 7 2 3" xfId="31450"/>
    <cellStyle name="Normal 2 35 7 3" xfId="31451"/>
    <cellStyle name="Normal 2 35 7 3 2" xfId="31452"/>
    <cellStyle name="Normal 2 35 7 3 2 2" xfId="31453"/>
    <cellStyle name="Normal 2 35 7 3 3" xfId="31454"/>
    <cellStyle name="Normal 2 35 7 4" xfId="31455"/>
    <cellStyle name="Normal 2 35 7 4 2" xfId="31456"/>
    <cellStyle name="Normal 2 35 7 5" xfId="31457"/>
    <cellStyle name="Normal 2 35 8" xfId="31458"/>
    <cellStyle name="Normal 2 35 8 2" xfId="31459"/>
    <cellStyle name="Normal 2 35 8 2 2" xfId="31460"/>
    <cellStyle name="Normal 2 35 8 3" xfId="31461"/>
    <cellStyle name="Normal 2 35 9" xfId="31462"/>
    <cellStyle name="Normal 2 35 9 2" xfId="31463"/>
    <cellStyle name="Normal 2 35 9 2 2" xfId="31464"/>
    <cellStyle name="Normal 2 35 9 3" xfId="31465"/>
    <cellStyle name="Normal 2 36" xfId="31466"/>
    <cellStyle name="Normal 2 36 10" xfId="31467"/>
    <cellStyle name="Normal 2 36 10 2" xfId="31468"/>
    <cellStyle name="Normal 2 36 11" xfId="31469"/>
    <cellStyle name="Normal 2 36 2" xfId="31470"/>
    <cellStyle name="Normal 2 36 2 10" xfId="31471"/>
    <cellStyle name="Normal 2 36 2 2" xfId="31472"/>
    <cellStyle name="Normal 2 36 2 2 2" xfId="31473"/>
    <cellStyle name="Normal 2 36 2 2 2 2" xfId="31474"/>
    <cellStyle name="Normal 2 36 2 2 2 2 2" xfId="31475"/>
    <cellStyle name="Normal 2 36 2 2 2 2 2 2" xfId="31476"/>
    <cellStyle name="Normal 2 36 2 2 2 2 2 2 2" xfId="31477"/>
    <cellStyle name="Normal 2 36 2 2 2 2 2 2 2 2" xfId="31478"/>
    <cellStyle name="Normal 2 36 2 2 2 2 2 2 3" xfId="31479"/>
    <cellStyle name="Normal 2 36 2 2 2 2 2 3" xfId="31480"/>
    <cellStyle name="Normal 2 36 2 2 2 2 2 3 2" xfId="31481"/>
    <cellStyle name="Normal 2 36 2 2 2 2 2 3 2 2" xfId="31482"/>
    <cellStyle name="Normal 2 36 2 2 2 2 2 3 3" xfId="31483"/>
    <cellStyle name="Normal 2 36 2 2 2 2 2 4" xfId="31484"/>
    <cellStyle name="Normal 2 36 2 2 2 2 2 4 2" xfId="31485"/>
    <cellStyle name="Normal 2 36 2 2 2 2 2 5" xfId="31486"/>
    <cellStyle name="Normal 2 36 2 2 2 2 3" xfId="31487"/>
    <cellStyle name="Normal 2 36 2 2 2 2 3 2" xfId="31488"/>
    <cellStyle name="Normal 2 36 2 2 2 2 3 2 2" xfId="31489"/>
    <cellStyle name="Normal 2 36 2 2 2 2 3 3" xfId="31490"/>
    <cellStyle name="Normal 2 36 2 2 2 2 4" xfId="31491"/>
    <cellStyle name="Normal 2 36 2 2 2 2 4 2" xfId="31492"/>
    <cellStyle name="Normal 2 36 2 2 2 2 4 2 2" xfId="31493"/>
    <cellStyle name="Normal 2 36 2 2 2 2 4 3" xfId="31494"/>
    <cellStyle name="Normal 2 36 2 2 2 2 5" xfId="31495"/>
    <cellStyle name="Normal 2 36 2 2 2 2 5 2" xfId="31496"/>
    <cellStyle name="Normal 2 36 2 2 2 2 6" xfId="31497"/>
    <cellStyle name="Normal 2 36 2 2 2 3" xfId="31498"/>
    <cellStyle name="Normal 2 36 2 2 2 3 2" xfId="31499"/>
    <cellStyle name="Normal 2 36 2 2 2 3 2 2" xfId="31500"/>
    <cellStyle name="Normal 2 36 2 2 2 3 2 2 2" xfId="31501"/>
    <cellStyle name="Normal 2 36 2 2 2 3 2 3" xfId="31502"/>
    <cellStyle name="Normal 2 36 2 2 2 3 3" xfId="31503"/>
    <cellStyle name="Normal 2 36 2 2 2 3 3 2" xfId="31504"/>
    <cellStyle name="Normal 2 36 2 2 2 3 3 2 2" xfId="31505"/>
    <cellStyle name="Normal 2 36 2 2 2 3 3 3" xfId="31506"/>
    <cellStyle name="Normal 2 36 2 2 2 3 4" xfId="31507"/>
    <cellStyle name="Normal 2 36 2 2 2 3 4 2" xfId="31508"/>
    <cellStyle name="Normal 2 36 2 2 2 3 5" xfId="31509"/>
    <cellStyle name="Normal 2 36 2 2 2 4" xfId="31510"/>
    <cellStyle name="Normal 2 36 2 2 2 4 2" xfId="31511"/>
    <cellStyle name="Normal 2 36 2 2 2 4 2 2" xfId="31512"/>
    <cellStyle name="Normal 2 36 2 2 2 4 3" xfId="31513"/>
    <cellStyle name="Normal 2 36 2 2 2 5" xfId="31514"/>
    <cellStyle name="Normal 2 36 2 2 2 5 2" xfId="31515"/>
    <cellStyle name="Normal 2 36 2 2 2 5 2 2" xfId="31516"/>
    <cellStyle name="Normal 2 36 2 2 2 5 3" xfId="31517"/>
    <cellStyle name="Normal 2 36 2 2 2 6" xfId="31518"/>
    <cellStyle name="Normal 2 36 2 2 2 6 2" xfId="31519"/>
    <cellStyle name="Normal 2 36 2 2 2 7" xfId="31520"/>
    <cellStyle name="Normal 2 36 2 2 3" xfId="31521"/>
    <cellStyle name="Normal 2 36 2 2 3 2" xfId="31522"/>
    <cellStyle name="Normal 2 36 2 2 3 2 2" xfId="31523"/>
    <cellStyle name="Normal 2 36 2 2 3 2 2 2" xfId="31524"/>
    <cellStyle name="Normal 2 36 2 2 3 2 2 2 2" xfId="31525"/>
    <cellStyle name="Normal 2 36 2 2 3 2 2 3" xfId="31526"/>
    <cellStyle name="Normal 2 36 2 2 3 2 3" xfId="31527"/>
    <cellStyle name="Normal 2 36 2 2 3 2 3 2" xfId="31528"/>
    <cellStyle name="Normal 2 36 2 2 3 2 3 2 2" xfId="31529"/>
    <cellStyle name="Normal 2 36 2 2 3 2 3 3" xfId="31530"/>
    <cellStyle name="Normal 2 36 2 2 3 2 4" xfId="31531"/>
    <cellStyle name="Normal 2 36 2 2 3 2 4 2" xfId="31532"/>
    <cellStyle name="Normal 2 36 2 2 3 2 5" xfId="31533"/>
    <cellStyle name="Normal 2 36 2 2 3 3" xfId="31534"/>
    <cellStyle name="Normal 2 36 2 2 3 3 2" xfId="31535"/>
    <cellStyle name="Normal 2 36 2 2 3 3 2 2" xfId="31536"/>
    <cellStyle name="Normal 2 36 2 2 3 3 3" xfId="31537"/>
    <cellStyle name="Normal 2 36 2 2 3 4" xfId="31538"/>
    <cellStyle name="Normal 2 36 2 2 3 4 2" xfId="31539"/>
    <cellStyle name="Normal 2 36 2 2 3 4 2 2" xfId="31540"/>
    <cellStyle name="Normal 2 36 2 2 3 4 3" xfId="31541"/>
    <cellStyle name="Normal 2 36 2 2 3 5" xfId="31542"/>
    <cellStyle name="Normal 2 36 2 2 3 5 2" xfId="31543"/>
    <cellStyle name="Normal 2 36 2 2 3 6" xfId="31544"/>
    <cellStyle name="Normal 2 36 2 2 4" xfId="31545"/>
    <cellStyle name="Normal 2 36 2 2 4 2" xfId="31546"/>
    <cellStyle name="Normal 2 36 2 2 4 2 2" xfId="31547"/>
    <cellStyle name="Normal 2 36 2 2 4 2 2 2" xfId="31548"/>
    <cellStyle name="Normal 2 36 2 2 4 2 3" xfId="31549"/>
    <cellStyle name="Normal 2 36 2 2 4 3" xfId="31550"/>
    <cellStyle name="Normal 2 36 2 2 4 3 2" xfId="31551"/>
    <cellStyle name="Normal 2 36 2 2 4 3 2 2" xfId="31552"/>
    <cellStyle name="Normal 2 36 2 2 4 3 3" xfId="31553"/>
    <cellStyle name="Normal 2 36 2 2 4 4" xfId="31554"/>
    <cellStyle name="Normal 2 36 2 2 4 4 2" xfId="31555"/>
    <cellStyle name="Normal 2 36 2 2 4 5" xfId="31556"/>
    <cellStyle name="Normal 2 36 2 2 5" xfId="31557"/>
    <cellStyle name="Normal 2 36 2 2 5 2" xfId="31558"/>
    <cellStyle name="Normal 2 36 2 2 5 2 2" xfId="31559"/>
    <cellStyle name="Normal 2 36 2 2 5 3" xfId="31560"/>
    <cellStyle name="Normal 2 36 2 2 6" xfId="31561"/>
    <cellStyle name="Normal 2 36 2 2 6 2" xfId="31562"/>
    <cellStyle name="Normal 2 36 2 2 6 2 2" xfId="31563"/>
    <cellStyle name="Normal 2 36 2 2 6 3" xfId="31564"/>
    <cellStyle name="Normal 2 36 2 2 7" xfId="31565"/>
    <cellStyle name="Normal 2 36 2 2 7 2" xfId="31566"/>
    <cellStyle name="Normal 2 36 2 2 8" xfId="31567"/>
    <cellStyle name="Normal 2 36 2 3" xfId="31568"/>
    <cellStyle name="Normal 2 36 2 3 2" xfId="31569"/>
    <cellStyle name="Normal 2 36 2 3 2 2" xfId="31570"/>
    <cellStyle name="Normal 2 36 2 3 2 2 2" xfId="31571"/>
    <cellStyle name="Normal 2 36 2 3 2 2 2 2" xfId="31572"/>
    <cellStyle name="Normal 2 36 2 3 2 2 2 2 2" xfId="31573"/>
    <cellStyle name="Normal 2 36 2 3 2 2 2 2 2 2" xfId="31574"/>
    <cellStyle name="Normal 2 36 2 3 2 2 2 2 3" xfId="31575"/>
    <cellStyle name="Normal 2 36 2 3 2 2 2 3" xfId="31576"/>
    <cellStyle name="Normal 2 36 2 3 2 2 2 3 2" xfId="31577"/>
    <cellStyle name="Normal 2 36 2 3 2 2 2 3 2 2" xfId="31578"/>
    <cellStyle name="Normal 2 36 2 3 2 2 2 3 3" xfId="31579"/>
    <cellStyle name="Normal 2 36 2 3 2 2 2 4" xfId="31580"/>
    <cellStyle name="Normal 2 36 2 3 2 2 2 4 2" xfId="31581"/>
    <cellStyle name="Normal 2 36 2 3 2 2 2 5" xfId="31582"/>
    <cellStyle name="Normal 2 36 2 3 2 2 3" xfId="31583"/>
    <cellStyle name="Normal 2 36 2 3 2 2 3 2" xfId="31584"/>
    <cellStyle name="Normal 2 36 2 3 2 2 3 2 2" xfId="31585"/>
    <cellStyle name="Normal 2 36 2 3 2 2 3 3" xfId="31586"/>
    <cellStyle name="Normal 2 36 2 3 2 2 4" xfId="31587"/>
    <cellStyle name="Normal 2 36 2 3 2 2 4 2" xfId="31588"/>
    <cellStyle name="Normal 2 36 2 3 2 2 4 2 2" xfId="31589"/>
    <cellStyle name="Normal 2 36 2 3 2 2 4 3" xfId="31590"/>
    <cellStyle name="Normal 2 36 2 3 2 2 5" xfId="31591"/>
    <cellStyle name="Normal 2 36 2 3 2 2 5 2" xfId="31592"/>
    <cellStyle name="Normal 2 36 2 3 2 2 6" xfId="31593"/>
    <cellStyle name="Normal 2 36 2 3 2 3" xfId="31594"/>
    <cellStyle name="Normal 2 36 2 3 2 3 2" xfId="31595"/>
    <cellStyle name="Normal 2 36 2 3 2 3 2 2" xfId="31596"/>
    <cellStyle name="Normal 2 36 2 3 2 3 2 2 2" xfId="31597"/>
    <cellStyle name="Normal 2 36 2 3 2 3 2 3" xfId="31598"/>
    <cellStyle name="Normal 2 36 2 3 2 3 3" xfId="31599"/>
    <cellStyle name="Normal 2 36 2 3 2 3 3 2" xfId="31600"/>
    <cellStyle name="Normal 2 36 2 3 2 3 3 2 2" xfId="31601"/>
    <cellStyle name="Normal 2 36 2 3 2 3 3 3" xfId="31602"/>
    <cellStyle name="Normal 2 36 2 3 2 3 4" xfId="31603"/>
    <cellStyle name="Normal 2 36 2 3 2 3 4 2" xfId="31604"/>
    <cellStyle name="Normal 2 36 2 3 2 3 5" xfId="31605"/>
    <cellStyle name="Normal 2 36 2 3 2 4" xfId="31606"/>
    <cellStyle name="Normal 2 36 2 3 2 4 2" xfId="31607"/>
    <cellStyle name="Normal 2 36 2 3 2 4 2 2" xfId="31608"/>
    <cellStyle name="Normal 2 36 2 3 2 4 3" xfId="31609"/>
    <cellStyle name="Normal 2 36 2 3 2 5" xfId="31610"/>
    <cellStyle name="Normal 2 36 2 3 2 5 2" xfId="31611"/>
    <cellStyle name="Normal 2 36 2 3 2 5 2 2" xfId="31612"/>
    <cellStyle name="Normal 2 36 2 3 2 5 3" xfId="31613"/>
    <cellStyle name="Normal 2 36 2 3 2 6" xfId="31614"/>
    <cellStyle name="Normal 2 36 2 3 2 6 2" xfId="31615"/>
    <cellStyle name="Normal 2 36 2 3 2 7" xfId="31616"/>
    <cellStyle name="Normal 2 36 2 3 3" xfId="31617"/>
    <cellStyle name="Normal 2 36 2 3 3 2" xfId="31618"/>
    <cellStyle name="Normal 2 36 2 3 3 2 2" xfId="31619"/>
    <cellStyle name="Normal 2 36 2 3 3 2 2 2" xfId="31620"/>
    <cellStyle name="Normal 2 36 2 3 3 2 2 2 2" xfId="31621"/>
    <cellStyle name="Normal 2 36 2 3 3 2 2 3" xfId="31622"/>
    <cellStyle name="Normal 2 36 2 3 3 2 3" xfId="31623"/>
    <cellStyle name="Normal 2 36 2 3 3 2 3 2" xfId="31624"/>
    <cellStyle name="Normal 2 36 2 3 3 2 3 2 2" xfId="31625"/>
    <cellStyle name="Normal 2 36 2 3 3 2 3 3" xfId="31626"/>
    <cellStyle name="Normal 2 36 2 3 3 2 4" xfId="31627"/>
    <cellStyle name="Normal 2 36 2 3 3 2 4 2" xfId="31628"/>
    <cellStyle name="Normal 2 36 2 3 3 2 5" xfId="31629"/>
    <cellStyle name="Normal 2 36 2 3 3 3" xfId="31630"/>
    <cellStyle name="Normal 2 36 2 3 3 3 2" xfId="31631"/>
    <cellStyle name="Normal 2 36 2 3 3 3 2 2" xfId="31632"/>
    <cellStyle name="Normal 2 36 2 3 3 3 3" xfId="31633"/>
    <cellStyle name="Normal 2 36 2 3 3 4" xfId="31634"/>
    <cellStyle name="Normal 2 36 2 3 3 4 2" xfId="31635"/>
    <cellStyle name="Normal 2 36 2 3 3 4 2 2" xfId="31636"/>
    <cellStyle name="Normal 2 36 2 3 3 4 3" xfId="31637"/>
    <cellStyle name="Normal 2 36 2 3 3 5" xfId="31638"/>
    <cellStyle name="Normal 2 36 2 3 3 5 2" xfId="31639"/>
    <cellStyle name="Normal 2 36 2 3 3 6" xfId="31640"/>
    <cellStyle name="Normal 2 36 2 3 4" xfId="31641"/>
    <cellStyle name="Normal 2 36 2 3 4 2" xfId="31642"/>
    <cellStyle name="Normal 2 36 2 3 4 2 2" xfId="31643"/>
    <cellStyle name="Normal 2 36 2 3 4 2 2 2" xfId="31644"/>
    <cellStyle name="Normal 2 36 2 3 4 2 3" xfId="31645"/>
    <cellStyle name="Normal 2 36 2 3 4 3" xfId="31646"/>
    <cellStyle name="Normal 2 36 2 3 4 3 2" xfId="31647"/>
    <cellStyle name="Normal 2 36 2 3 4 3 2 2" xfId="31648"/>
    <cellStyle name="Normal 2 36 2 3 4 3 3" xfId="31649"/>
    <cellStyle name="Normal 2 36 2 3 4 4" xfId="31650"/>
    <cellStyle name="Normal 2 36 2 3 4 4 2" xfId="31651"/>
    <cellStyle name="Normal 2 36 2 3 4 5" xfId="31652"/>
    <cellStyle name="Normal 2 36 2 3 5" xfId="31653"/>
    <cellStyle name="Normal 2 36 2 3 5 2" xfId="31654"/>
    <cellStyle name="Normal 2 36 2 3 5 2 2" xfId="31655"/>
    <cellStyle name="Normal 2 36 2 3 5 3" xfId="31656"/>
    <cellStyle name="Normal 2 36 2 3 6" xfId="31657"/>
    <cellStyle name="Normal 2 36 2 3 6 2" xfId="31658"/>
    <cellStyle name="Normal 2 36 2 3 6 2 2" xfId="31659"/>
    <cellStyle name="Normal 2 36 2 3 6 3" xfId="31660"/>
    <cellStyle name="Normal 2 36 2 3 7" xfId="31661"/>
    <cellStyle name="Normal 2 36 2 3 7 2" xfId="31662"/>
    <cellStyle name="Normal 2 36 2 3 8" xfId="31663"/>
    <cellStyle name="Normal 2 36 2 4" xfId="31664"/>
    <cellStyle name="Normal 2 36 2 4 2" xfId="31665"/>
    <cellStyle name="Normal 2 36 2 4 2 2" xfId="31666"/>
    <cellStyle name="Normal 2 36 2 4 2 2 2" xfId="31667"/>
    <cellStyle name="Normal 2 36 2 4 2 2 2 2" xfId="31668"/>
    <cellStyle name="Normal 2 36 2 4 2 2 2 2 2" xfId="31669"/>
    <cellStyle name="Normal 2 36 2 4 2 2 2 3" xfId="31670"/>
    <cellStyle name="Normal 2 36 2 4 2 2 3" xfId="31671"/>
    <cellStyle name="Normal 2 36 2 4 2 2 3 2" xfId="31672"/>
    <cellStyle name="Normal 2 36 2 4 2 2 3 2 2" xfId="31673"/>
    <cellStyle name="Normal 2 36 2 4 2 2 3 3" xfId="31674"/>
    <cellStyle name="Normal 2 36 2 4 2 2 4" xfId="31675"/>
    <cellStyle name="Normal 2 36 2 4 2 2 4 2" xfId="31676"/>
    <cellStyle name="Normal 2 36 2 4 2 2 5" xfId="31677"/>
    <cellStyle name="Normal 2 36 2 4 2 3" xfId="31678"/>
    <cellStyle name="Normal 2 36 2 4 2 3 2" xfId="31679"/>
    <cellStyle name="Normal 2 36 2 4 2 3 2 2" xfId="31680"/>
    <cellStyle name="Normal 2 36 2 4 2 3 3" xfId="31681"/>
    <cellStyle name="Normal 2 36 2 4 2 4" xfId="31682"/>
    <cellStyle name="Normal 2 36 2 4 2 4 2" xfId="31683"/>
    <cellStyle name="Normal 2 36 2 4 2 4 2 2" xfId="31684"/>
    <cellStyle name="Normal 2 36 2 4 2 4 3" xfId="31685"/>
    <cellStyle name="Normal 2 36 2 4 2 5" xfId="31686"/>
    <cellStyle name="Normal 2 36 2 4 2 5 2" xfId="31687"/>
    <cellStyle name="Normal 2 36 2 4 2 6" xfId="31688"/>
    <cellStyle name="Normal 2 36 2 4 3" xfId="31689"/>
    <cellStyle name="Normal 2 36 2 4 3 2" xfId="31690"/>
    <cellStyle name="Normal 2 36 2 4 3 2 2" xfId="31691"/>
    <cellStyle name="Normal 2 36 2 4 3 2 2 2" xfId="31692"/>
    <cellStyle name="Normal 2 36 2 4 3 2 3" xfId="31693"/>
    <cellStyle name="Normal 2 36 2 4 3 3" xfId="31694"/>
    <cellStyle name="Normal 2 36 2 4 3 3 2" xfId="31695"/>
    <cellStyle name="Normal 2 36 2 4 3 3 2 2" xfId="31696"/>
    <cellStyle name="Normal 2 36 2 4 3 3 3" xfId="31697"/>
    <cellStyle name="Normal 2 36 2 4 3 4" xfId="31698"/>
    <cellStyle name="Normal 2 36 2 4 3 4 2" xfId="31699"/>
    <cellStyle name="Normal 2 36 2 4 3 5" xfId="31700"/>
    <cellStyle name="Normal 2 36 2 4 4" xfId="31701"/>
    <cellStyle name="Normal 2 36 2 4 4 2" xfId="31702"/>
    <cellStyle name="Normal 2 36 2 4 4 2 2" xfId="31703"/>
    <cellStyle name="Normal 2 36 2 4 4 3" xfId="31704"/>
    <cellStyle name="Normal 2 36 2 4 5" xfId="31705"/>
    <cellStyle name="Normal 2 36 2 4 5 2" xfId="31706"/>
    <cellStyle name="Normal 2 36 2 4 5 2 2" xfId="31707"/>
    <cellStyle name="Normal 2 36 2 4 5 3" xfId="31708"/>
    <cellStyle name="Normal 2 36 2 4 6" xfId="31709"/>
    <cellStyle name="Normal 2 36 2 4 6 2" xfId="31710"/>
    <cellStyle name="Normal 2 36 2 4 7" xfId="31711"/>
    <cellStyle name="Normal 2 36 2 5" xfId="31712"/>
    <cellStyle name="Normal 2 36 2 5 2" xfId="31713"/>
    <cellStyle name="Normal 2 36 2 5 2 2" xfId="31714"/>
    <cellStyle name="Normal 2 36 2 5 2 2 2" xfId="31715"/>
    <cellStyle name="Normal 2 36 2 5 2 2 2 2" xfId="31716"/>
    <cellStyle name="Normal 2 36 2 5 2 2 3" xfId="31717"/>
    <cellStyle name="Normal 2 36 2 5 2 3" xfId="31718"/>
    <cellStyle name="Normal 2 36 2 5 2 3 2" xfId="31719"/>
    <cellStyle name="Normal 2 36 2 5 2 3 2 2" xfId="31720"/>
    <cellStyle name="Normal 2 36 2 5 2 3 3" xfId="31721"/>
    <cellStyle name="Normal 2 36 2 5 2 4" xfId="31722"/>
    <cellStyle name="Normal 2 36 2 5 2 4 2" xfId="31723"/>
    <cellStyle name="Normal 2 36 2 5 2 5" xfId="31724"/>
    <cellStyle name="Normal 2 36 2 5 3" xfId="31725"/>
    <cellStyle name="Normal 2 36 2 5 3 2" xfId="31726"/>
    <cellStyle name="Normal 2 36 2 5 3 2 2" xfId="31727"/>
    <cellStyle name="Normal 2 36 2 5 3 3" xfId="31728"/>
    <cellStyle name="Normal 2 36 2 5 4" xfId="31729"/>
    <cellStyle name="Normal 2 36 2 5 4 2" xfId="31730"/>
    <cellStyle name="Normal 2 36 2 5 4 2 2" xfId="31731"/>
    <cellStyle name="Normal 2 36 2 5 4 3" xfId="31732"/>
    <cellStyle name="Normal 2 36 2 5 5" xfId="31733"/>
    <cellStyle name="Normal 2 36 2 5 5 2" xfId="31734"/>
    <cellStyle name="Normal 2 36 2 5 6" xfId="31735"/>
    <cellStyle name="Normal 2 36 2 6" xfId="31736"/>
    <cellStyle name="Normal 2 36 2 6 2" xfId="31737"/>
    <cellStyle name="Normal 2 36 2 6 2 2" xfId="31738"/>
    <cellStyle name="Normal 2 36 2 6 2 2 2" xfId="31739"/>
    <cellStyle name="Normal 2 36 2 6 2 3" xfId="31740"/>
    <cellStyle name="Normal 2 36 2 6 3" xfId="31741"/>
    <cellStyle name="Normal 2 36 2 6 3 2" xfId="31742"/>
    <cellStyle name="Normal 2 36 2 6 3 2 2" xfId="31743"/>
    <cellStyle name="Normal 2 36 2 6 3 3" xfId="31744"/>
    <cellStyle name="Normal 2 36 2 6 4" xfId="31745"/>
    <cellStyle name="Normal 2 36 2 6 4 2" xfId="31746"/>
    <cellStyle name="Normal 2 36 2 6 5" xfId="31747"/>
    <cellStyle name="Normal 2 36 2 7" xfId="31748"/>
    <cellStyle name="Normal 2 36 2 7 2" xfId="31749"/>
    <cellStyle name="Normal 2 36 2 7 2 2" xfId="31750"/>
    <cellStyle name="Normal 2 36 2 7 3" xfId="31751"/>
    <cellStyle name="Normal 2 36 2 8" xfId="31752"/>
    <cellStyle name="Normal 2 36 2 8 2" xfId="31753"/>
    <cellStyle name="Normal 2 36 2 8 2 2" xfId="31754"/>
    <cellStyle name="Normal 2 36 2 8 3" xfId="31755"/>
    <cellStyle name="Normal 2 36 2 9" xfId="31756"/>
    <cellStyle name="Normal 2 36 2 9 2" xfId="31757"/>
    <cellStyle name="Normal 2 36 3" xfId="31758"/>
    <cellStyle name="Normal 2 36 3 2" xfId="31759"/>
    <cellStyle name="Normal 2 36 3 2 2" xfId="31760"/>
    <cellStyle name="Normal 2 36 3 2 2 2" xfId="31761"/>
    <cellStyle name="Normal 2 36 3 2 2 2 2" xfId="31762"/>
    <cellStyle name="Normal 2 36 3 2 2 2 2 2" xfId="31763"/>
    <cellStyle name="Normal 2 36 3 2 2 2 2 2 2" xfId="31764"/>
    <cellStyle name="Normal 2 36 3 2 2 2 2 3" xfId="31765"/>
    <cellStyle name="Normal 2 36 3 2 2 2 3" xfId="31766"/>
    <cellStyle name="Normal 2 36 3 2 2 2 3 2" xfId="31767"/>
    <cellStyle name="Normal 2 36 3 2 2 2 3 2 2" xfId="31768"/>
    <cellStyle name="Normal 2 36 3 2 2 2 3 3" xfId="31769"/>
    <cellStyle name="Normal 2 36 3 2 2 2 4" xfId="31770"/>
    <cellStyle name="Normal 2 36 3 2 2 2 4 2" xfId="31771"/>
    <cellStyle name="Normal 2 36 3 2 2 2 5" xfId="31772"/>
    <cellStyle name="Normal 2 36 3 2 2 3" xfId="31773"/>
    <cellStyle name="Normal 2 36 3 2 2 3 2" xfId="31774"/>
    <cellStyle name="Normal 2 36 3 2 2 3 2 2" xfId="31775"/>
    <cellStyle name="Normal 2 36 3 2 2 3 3" xfId="31776"/>
    <cellStyle name="Normal 2 36 3 2 2 4" xfId="31777"/>
    <cellStyle name="Normal 2 36 3 2 2 4 2" xfId="31778"/>
    <cellStyle name="Normal 2 36 3 2 2 4 2 2" xfId="31779"/>
    <cellStyle name="Normal 2 36 3 2 2 4 3" xfId="31780"/>
    <cellStyle name="Normal 2 36 3 2 2 5" xfId="31781"/>
    <cellStyle name="Normal 2 36 3 2 2 5 2" xfId="31782"/>
    <cellStyle name="Normal 2 36 3 2 2 6" xfId="31783"/>
    <cellStyle name="Normal 2 36 3 2 3" xfId="31784"/>
    <cellStyle name="Normal 2 36 3 2 3 2" xfId="31785"/>
    <cellStyle name="Normal 2 36 3 2 3 2 2" xfId="31786"/>
    <cellStyle name="Normal 2 36 3 2 3 2 2 2" xfId="31787"/>
    <cellStyle name="Normal 2 36 3 2 3 2 3" xfId="31788"/>
    <cellStyle name="Normal 2 36 3 2 3 3" xfId="31789"/>
    <cellStyle name="Normal 2 36 3 2 3 3 2" xfId="31790"/>
    <cellStyle name="Normal 2 36 3 2 3 3 2 2" xfId="31791"/>
    <cellStyle name="Normal 2 36 3 2 3 3 3" xfId="31792"/>
    <cellStyle name="Normal 2 36 3 2 3 4" xfId="31793"/>
    <cellStyle name="Normal 2 36 3 2 3 4 2" xfId="31794"/>
    <cellStyle name="Normal 2 36 3 2 3 5" xfId="31795"/>
    <cellStyle name="Normal 2 36 3 2 4" xfId="31796"/>
    <cellStyle name="Normal 2 36 3 2 4 2" xfId="31797"/>
    <cellStyle name="Normal 2 36 3 2 4 2 2" xfId="31798"/>
    <cellStyle name="Normal 2 36 3 2 4 3" xfId="31799"/>
    <cellStyle name="Normal 2 36 3 2 5" xfId="31800"/>
    <cellStyle name="Normal 2 36 3 2 5 2" xfId="31801"/>
    <cellStyle name="Normal 2 36 3 2 5 2 2" xfId="31802"/>
    <cellStyle name="Normal 2 36 3 2 5 3" xfId="31803"/>
    <cellStyle name="Normal 2 36 3 2 6" xfId="31804"/>
    <cellStyle name="Normal 2 36 3 2 6 2" xfId="31805"/>
    <cellStyle name="Normal 2 36 3 2 7" xfId="31806"/>
    <cellStyle name="Normal 2 36 3 3" xfId="31807"/>
    <cellStyle name="Normal 2 36 3 3 2" xfId="31808"/>
    <cellStyle name="Normal 2 36 3 3 2 2" xfId="31809"/>
    <cellStyle name="Normal 2 36 3 3 2 2 2" xfId="31810"/>
    <cellStyle name="Normal 2 36 3 3 2 2 2 2" xfId="31811"/>
    <cellStyle name="Normal 2 36 3 3 2 2 3" xfId="31812"/>
    <cellStyle name="Normal 2 36 3 3 2 3" xfId="31813"/>
    <cellStyle name="Normal 2 36 3 3 2 3 2" xfId="31814"/>
    <cellStyle name="Normal 2 36 3 3 2 3 2 2" xfId="31815"/>
    <cellStyle name="Normal 2 36 3 3 2 3 3" xfId="31816"/>
    <cellStyle name="Normal 2 36 3 3 2 4" xfId="31817"/>
    <cellStyle name="Normal 2 36 3 3 2 4 2" xfId="31818"/>
    <cellStyle name="Normal 2 36 3 3 2 5" xfId="31819"/>
    <cellStyle name="Normal 2 36 3 3 3" xfId="31820"/>
    <cellStyle name="Normal 2 36 3 3 3 2" xfId="31821"/>
    <cellStyle name="Normal 2 36 3 3 3 2 2" xfId="31822"/>
    <cellStyle name="Normal 2 36 3 3 3 3" xfId="31823"/>
    <cellStyle name="Normal 2 36 3 3 4" xfId="31824"/>
    <cellStyle name="Normal 2 36 3 3 4 2" xfId="31825"/>
    <cellStyle name="Normal 2 36 3 3 4 2 2" xfId="31826"/>
    <cellStyle name="Normal 2 36 3 3 4 3" xfId="31827"/>
    <cellStyle name="Normal 2 36 3 3 5" xfId="31828"/>
    <cellStyle name="Normal 2 36 3 3 5 2" xfId="31829"/>
    <cellStyle name="Normal 2 36 3 3 6" xfId="31830"/>
    <cellStyle name="Normal 2 36 3 4" xfId="31831"/>
    <cellStyle name="Normal 2 36 3 4 2" xfId="31832"/>
    <cellStyle name="Normal 2 36 3 4 2 2" xfId="31833"/>
    <cellStyle name="Normal 2 36 3 4 2 2 2" xfId="31834"/>
    <cellStyle name="Normal 2 36 3 4 2 3" xfId="31835"/>
    <cellStyle name="Normal 2 36 3 4 3" xfId="31836"/>
    <cellStyle name="Normal 2 36 3 4 3 2" xfId="31837"/>
    <cellStyle name="Normal 2 36 3 4 3 2 2" xfId="31838"/>
    <cellStyle name="Normal 2 36 3 4 3 3" xfId="31839"/>
    <cellStyle name="Normal 2 36 3 4 4" xfId="31840"/>
    <cellStyle name="Normal 2 36 3 4 4 2" xfId="31841"/>
    <cellStyle name="Normal 2 36 3 4 5" xfId="31842"/>
    <cellStyle name="Normal 2 36 3 5" xfId="31843"/>
    <cellStyle name="Normal 2 36 3 5 2" xfId="31844"/>
    <cellStyle name="Normal 2 36 3 5 2 2" xfId="31845"/>
    <cellStyle name="Normal 2 36 3 5 3" xfId="31846"/>
    <cellStyle name="Normal 2 36 3 6" xfId="31847"/>
    <cellStyle name="Normal 2 36 3 6 2" xfId="31848"/>
    <cellStyle name="Normal 2 36 3 6 2 2" xfId="31849"/>
    <cellStyle name="Normal 2 36 3 6 3" xfId="31850"/>
    <cellStyle name="Normal 2 36 3 7" xfId="31851"/>
    <cellStyle name="Normal 2 36 3 7 2" xfId="31852"/>
    <cellStyle name="Normal 2 36 3 8" xfId="31853"/>
    <cellStyle name="Normal 2 36 4" xfId="31854"/>
    <cellStyle name="Normal 2 36 4 2" xfId="31855"/>
    <cellStyle name="Normal 2 36 4 2 2" xfId="31856"/>
    <cellStyle name="Normal 2 36 4 2 2 2" xfId="31857"/>
    <cellStyle name="Normal 2 36 4 2 2 2 2" xfId="31858"/>
    <cellStyle name="Normal 2 36 4 2 2 2 2 2" xfId="31859"/>
    <cellStyle name="Normal 2 36 4 2 2 2 2 2 2" xfId="31860"/>
    <cellStyle name="Normal 2 36 4 2 2 2 2 3" xfId="31861"/>
    <cellStyle name="Normal 2 36 4 2 2 2 3" xfId="31862"/>
    <cellStyle name="Normal 2 36 4 2 2 2 3 2" xfId="31863"/>
    <cellStyle name="Normal 2 36 4 2 2 2 3 2 2" xfId="31864"/>
    <cellStyle name="Normal 2 36 4 2 2 2 3 3" xfId="31865"/>
    <cellStyle name="Normal 2 36 4 2 2 2 4" xfId="31866"/>
    <cellStyle name="Normal 2 36 4 2 2 2 4 2" xfId="31867"/>
    <cellStyle name="Normal 2 36 4 2 2 2 5" xfId="31868"/>
    <cellStyle name="Normal 2 36 4 2 2 3" xfId="31869"/>
    <cellStyle name="Normal 2 36 4 2 2 3 2" xfId="31870"/>
    <cellStyle name="Normal 2 36 4 2 2 3 2 2" xfId="31871"/>
    <cellStyle name="Normal 2 36 4 2 2 3 3" xfId="31872"/>
    <cellStyle name="Normal 2 36 4 2 2 4" xfId="31873"/>
    <cellStyle name="Normal 2 36 4 2 2 4 2" xfId="31874"/>
    <cellStyle name="Normal 2 36 4 2 2 4 2 2" xfId="31875"/>
    <cellStyle name="Normal 2 36 4 2 2 4 3" xfId="31876"/>
    <cellStyle name="Normal 2 36 4 2 2 5" xfId="31877"/>
    <cellStyle name="Normal 2 36 4 2 2 5 2" xfId="31878"/>
    <cellStyle name="Normal 2 36 4 2 2 6" xfId="31879"/>
    <cellStyle name="Normal 2 36 4 2 3" xfId="31880"/>
    <cellStyle name="Normal 2 36 4 2 3 2" xfId="31881"/>
    <cellStyle name="Normal 2 36 4 2 3 2 2" xfId="31882"/>
    <cellStyle name="Normal 2 36 4 2 3 2 2 2" xfId="31883"/>
    <cellStyle name="Normal 2 36 4 2 3 2 3" xfId="31884"/>
    <cellStyle name="Normal 2 36 4 2 3 3" xfId="31885"/>
    <cellStyle name="Normal 2 36 4 2 3 3 2" xfId="31886"/>
    <cellStyle name="Normal 2 36 4 2 3 3 2 2" xfId="31887"/>
    <cellStyle name="Normal 2 36 4 2 3 3 3" xfId="31888"/>
    <cellStyle name="Normal 2 36 4 2 3 4" xfId="31889"/>
    <cellStyle name="Normal 2 36 4 2 3 4 2" xfId="31890"/>
    <cellStyle name="Normal 2 36 4 2 3 5" xfId="31891"/>
    <cellStyle name="Normal 2 36 4 2 4" xfId="31892"/>
    <cellStyle name="Normal 2 36 4 2 4 2" xfId="31893"/>
    <cellStyle name="Normal 2 36 4 2 4 2 2" xfId="31894"/>
    <cellStyle name="Normal 2 36 4 2 4 3" xfId="31895"/>
    <cellStyle name="Normal 2 36 4 2 5" xfId="31896"/>
    <cellStyle name="Normal 2 36 4 2 5 2" xfId="31897"/>
    <cellStyle name="Normal 2 36 4 2 5 2 2" xfId="31898"/>
    <cellStyle name="Normal 2 36 4 2 5 3" xfId="31899"/>
    <cellStyle name="Normal 2 36 4 2 6" xfId="31900"/>
    <cellStyle name="Normal 2 36 4 2 6 2" xfId="31901"/>
    <cellStyle name="Normal 2 36 4 2 7" xfId="31902"/>
    <cellStyle name="Normal 2 36 4 3" xfId="31903"/>
    <cellStyle name="Normal 2 36 4 3 2" xfId="31904"/>
    <cellStyle name="Normal 2 36 4 3 2 2" xfId="31905"/>
    <cellStyle name="Normal 2 36 4 3 2 2 2" xfId="31906"/>
    <cellStyle name="Normal 2 36 4 3 2 2 2 2" xfId="31907"/>
    <cellStyle name="Normal 2 36 4 3 2 2 3" xfId="31908"/>
    <cellStyle name="Normal 2 36 4 3 2 3" xfId="31909"/>
    <cellStyle name="Normal 2 36 4 3 2 3 2" xfId="31910"/>
    <cellStyle name="Normal 2 36 4 3 2 3 2 2" xfId="31911"/>
    <cellStyle name="Normal 2 36 4 3 2 3 3" xfId="31912"/>
    <cellStyle name="Normal 2 36 4 3 2 4" xfId="31913"/>
    <cellStyle name="Normal 2 36 4 3 2 4 2" xfId="31914"/>
    <cellStyle name="Normal 2 36 4 3 2 5" xfId="31915"/>
    <cellStyle name="Normal 2 36 4 3 3" xfId="31916"/>
    <cellStyle name="Normal 2 36 4 3 3 2" xfId="31917"/>
    <cellStyle name="Normal 2 36 4 3 3 2 2" xfId="31918"/>
    <cellStyle name="Normal 2 36 4 3 3 3" xfId="31919"/>
    <cellStyle name="Normal 2 36 4 3 4" xfId="31920"/>
    <cellStyle name="Normal 2 36 4 3 4 2" xfId="31921"/>
    <cellStyle name="Normal 2 36 4 3 4 2 2" xfId="31922"/>
    <cellStyle name="Normal 2 36 4 3 4 3" xfId="31923"/>
    <cellStyle name="Normal 2 36 4 3 5" xfId="31924"/>
    <cellStyle name="Normal 2 36 4 3 5 2" xfId="31925"/>
    <cellStyle name="Normal 2 36 4 3 6" xfId="31926"/>
    <cellStyle name="Normal 2 36 4 4" xfId="31927"/>
    <cellStyle name="Normal 2 36 4 4 2" xfId="31928"/>
    <cellStyle name="Normal 2 36 4 4 2 2" xfId="31929"/>
    <cellStyle name="Normal 2 36 4 4 2 2 2" xfId="31930"/>
    <cellStyle name="Normal 2 36 4 4 2 3" xfId="31931"/>
    <cellStyle name="Normal 2 36 4 4 3" xfId="31932"/>
    <cellStyle name="Normal 2 36 4 4 3 2" xfId="31933"/>
    <cellStyle name="Normal 2 36 4 4 3 2 2" xfId="31934"/>
    <cellStyle name="Normal 2 36 4 4 3 3" xfId="31935"/>
    <cellStyle name="Normal 2 36 4 4 4" xfId="31936"/>
    <cellStyle name="Normal 2 36 4 4 4 2" xfId="31937"/>
    <cellStyle name="Normal 2 36 4 4 5" xfId="31938"/>
    <cellStyle name="Normal 2 36 4 5" xfId="31939"/>
    <cellStyle name="Normal 2 36 4 5 2" xfId="31940"/>
    <cellStyle name="Normal 2 36 4 5 2 2" xfId="31941"/>
    <cellStyle name="Normal 2 36 4 5 3" xfId="31942"/>
    <cellStyle name="Normal 2 36 4 6" xfId="31943"/>
    <cellStyle name="Normal 2 36 4 6 2" xfId="31944"/>
    <cellStyle name="Normal 2 36 4 6 2 2" xfId="31945"/>
    <cellStyle name="Normal 2 36 4 6 3" xfId="31946"/>
    <cellStyle name="Normal 2 36 4 7" xfId="31947"/>
    <cellStyle name="Normal 2 36 4 7 2" xfId="31948"/>
    <cellStyle name="Normal 2 36 4 8" xfId="31949"/>
    <cellStyle name="Normal 2 36 5" xfId="31950"/>
    <cellStyle name="Normal 2 36 5 2" xfId="31951"/>
    <cellStyle name="Normal 2 36 5 2 2" xfId="31952"/>
    <cellStyle name="Normal 2 36 5 2 2 2" xfId="31953"/>
    <cellStyle name="Normal 2 36 5 2 2 2 2" xfId="31954"/>
    <cellStyle name="Normal 2 36 5 2 2 2 2 2" xfId="31955"/>
    <cellStyle name="Normal 2 36 5 2 2 2 3" xfId="31956"/>
    <cellStyle name="Normal 2 36 5 2 2 3" xfId="31957"/>
    <cellStyle name="Normal 2 36 5 2 2 3 2" xfId="31958"/>
    <cellStyle name="Normal 2 36 5 2 2 3 2 2" xfId="31959"/>
    <cellStyle name="Normal 2 36 5 2 2 3 3" xfId="31960"/>
    <cellStyle name="Normal 2 36 5 2 2 4" xfId="31961"/>
    <cellStyle name="Normal 2 36 5 2 2 4 2" xfId="31962"/>
    <cellStyle name="Normal 2 36 5 2 2 5" xfId="31963"/>
    <cellStyle name="Normal 2 36 5 2 3" xfId="31964"/>
    <cellStyle name="Normal 2 36 5 2 3 2" xfId="31965"/>
    <cellStyle name="Normal 2 36 5 2 3 2 2" xfId="31966"/>
    <cellStyle name="Normal 2 36 5 2 3 3" xfId="31967"/>
    <cellStyle name="Normal 2 36 5 2 4" xfId="31968"/>
    <cellStyle name="Normal 2 36 5 2 4 2" xfId="31969"/>
    <cellStyle name="Normal 2 36 5 2 4 2 2" xfId="31970"/>
    <cellStyle name="Normal 2 36 5 2 4 3" xfId="31971"/>
    <cellStyle name="Normal 2 36 5 2 5" xfId="31972"/>
    <cellStyle name="Normal 2 36 5 2 5 2" xfId="31973"/>
    <cellStyle name="Normal 2 36 5 2 6" xfId="31974"/>
    <cellStyle name="Normal 2 36 5 3" xfId="31975"/>
    <cellStyle name="Normal 2 36 5 3 2" xfId="31976"/>
    <cellStyle name="Normal 2 36 5 3 2 2" xfId="31977"/>
    <cellStyle name="Normal 2 36 5 3 2 2 2" xfId="31978"/>
    <cellStyle name="Normal 2 36 5 3 2 3" xfId="31979"/>
    <cellStyle name="Normal 2 36 5 3 3" xfId="31980"/>
    <cellStyle name="Normal 2 36 5 3 3 2" xfId="31981"/>
    <cellStyle name="Normal 2 36 5 3 3 2 2" xfId="31982"/>
    <cellStyle name="Normal 2 36 5 3 3 3" xfId="31983"/>
    <cellStyle name="Normal 2 36 5 3 4" xfId="31984"/>
    <cellStyle name="Normal 2 36 5 3 4 2" xfId="31985"/>
    <cellStyle name="Normal 2 36 5 3 5" xfId="31986"/>
    <cellStyle name="Normal 2 36 5 4" xfId="31987"/>
    <cellStyle name="Normal 2 36 5 4 2" xfId="31988"/>
    <cellStyle name="Normal 2 36 5 4 2 2" xfId="31989"/>
    <cellStyle name="Normal 2 36 5 4 3" xfId="31990"/>
    <cellStyle name="Normal 2 36 5 5" xfId="31991"/>
    <cellStyle name="Normal 2 36 5 5 2" xfId="31992"/>
    <cellStyle name="Normal 2 36 5 5 2 2" xfId="31993"/>
    <cellStyle name="Normal 2 36 5 5 3" xfId="31994"/>
    <cellStyle name="Normal 2 36 5 6" xfId="31995"/>
    <cellStyle name="Normal 2 36 5 6 2" xfId="31996"/>
    <cellStyle name="Normal 2 36 5 7" xfId="31997"/>
    <cellStyle name="Normal 2 36 6" xfId="31998"/>
    <cellStyle name="Normal 2 36 6 2" xfId="31999"/>
    <cellStyle name="Normal 2 36 6 2 2" xfId="32000"/>
    <cellStyle name="Normal 2 36 6 2 2 2" xfId="32001"/>
    <cellStyle name="Normal 2 36 6 2 2 2 2" xfId="32002"/>
    <cellStyle name="Normal 2 36 6 2 2 3" xfId="32003"/>
    <cellStyle name="Normal 2 36 6 2 3" xfId="32004"/>
    <cellStyle name="Normal 2 36 6 2 3 2" xfId="32005"/>
    <cellStyle name="Normal 2 36 6 2 3 2 2" xfId="32006"/>
    <cellStyle name="Normal 2 36 6 2 3 3" xfId="32007"/>
    <cellStyle name="Normal 2 36 6 2 4" xfId="32008"/>
    <cellStyle name="Normal 2 36 6 2 4 2" xfId="32009"/>
    <cellStyle name="Normal 2 36 6 2 5" xfId="32010"/>
    <cellStyle name="Normal 2 36 6 3" xfId="32011"/>
    <cellStyle name="Normal 2 36 6 3 2" xfId="32012"/>
    <cellStyle name="Normal 2 36 6 3 2 2" xfId="32013"/>
    <cellStyle name="Normal 2 36 6 3 3" xfId="32014"/>
    <cellStyle name="Normal 2 36 6 4" xfId="32015"/>
    <cellStyle name="Normal 2 36 6 4 2" xfId="32016"/>
    <cellStyle name="Normal 2 36 6 4 2 2" xfId="32017"/>
    <cellStyle name="Normal 2 36 6 4 3" xfId="32018"/>
    <cellStyle name="Normal 2 36 6 5" xfId="32019"/>
    <cellStyle name="Normal 2 36 6 5 2" xfId="32020"/>
    <cellStyle name="Normal 2 36 6 6" xfId="32021"/>
    <cellStyle name="Normal 2 36 7" xfId="32022"/>
    <cellStyle name="Normal 2 36 7 2" xfId="32023"/>
    <cellStyle name="Normal 2 36 7 2 2" xfId="32024"/>
    <cellStyle name="Normal 2 36 7 2 2 2" xfId="32025"/>
    <cellStyle name="Normal 2 36 7 2 3" xfId="32026"/>
    <cellStyle name="Normal 2 36 7 3" xfId="32027"/>
    <cellStyle name="Normal 2 36 7 3 2" xfId="32028"/>
    <cellStyle name="Normal 2 36 7 3 2 2" xfId="32029"/>
    <cellStyle name="Normal 2 36 7 3 3" xfId="32030"/>
    <cellStyle name="Normal 2 36 7 4" xfId="32031"/>
    <cellStyle name="Normal 2 36 7 4 2" xfId="32032"/>
    <cellStyle name="Normal 2 36 7 5" xfId="32033"/>
    <cellStyle name="Normal 2 36 8" xfId="32034"/>
    <cellStyle name="Normal 2 36 8 2" xfId="32035"/>
    <cellStyle name="Normal 2 36 8 2 2" xfId="32036"/>
    <cellStyle name="Normal 2 36 8 3" xfId="32037"/>
    <cellStyle name="Normal 2 36 9" xfId="32038"/>
    <cellStyle name="Normal 2 36 9 2" xfId="32039"/>
    <cellStyle name="Normal 2 36 9 2 2" xfId="32040"/>
    <cellStyle name="Normal 2 36 9 3" xfId="32041"/>
    <cellStyle name="Normal 2 37" xfId="32042"/>
    <cellStyle name="Normal 2 37 10" xfId="32043"/>
    <cellStyle name="Normal 2 37 10 2" xfId="32044"/>
    <cellStyle name="Normal 2 37 11" xfId="32045"/>
    <cellStyle name="Normal 2 37 2" xfId="32046"/>
    <cellStyle name="Normal 2 37 2 10" xfId="32047"/>
    <cellStyle name="Normal 2 37 2 2" xfId="32048"/>
    <cellStyle name="Normal 2 37 2 2 2" xfId="32049"/>
    <cellStyle name="Normal 2 37 2 2 2 2" xfId="32050"/>
    <cellStyle name="Normal 2 37 2 2 2 2 2" xfId="32051"/>
    <cellStyle name="Normal 2 37 2 2 2 2 2 2" xfId="32052"/>
    <cellStyle name="Normal 2 37 2 2 2 2 2 2 2" xfId="32053"/>
    <cellStyle name="Normal 2 37 2 2 2 2 2 2 2 2" xfId="32054"/>
    <cellStyle name="Normal 2 37 2 2 2 2 2 2 3" xfId="32055"/>
    <cellStyle name="Normal 2 37 2 2 2 2 2 3" xfId="32056"/>
    <cellStyle name="Normal 2 37 2 2 2 2 2 3 2" xfId="32057"/>
    <cellStyle name="Normal 2 37 2 2 2 2 2 3 2 2" xfId="32058"/>
    <cellStyle name="Normal 2 37 2 2 2 2 2 3 3" xfId="32059"/>
    <cellStyle name="Normal 2 37 2 2 2 2 2 4" xfId="32060"/>
    <cellStyle name="Normal 2 37 2 2 2 2 2 4 2" xfId="32061"/>
    <cellStyle name="Normal 2 37 2 2 2 2 2 5" xfId="32062"/>
    <cellStyle name="Normal 2 37 2 2 2 2 3" xfId="32063"/>
    <cellStyle name="Normal 2 37 2 2 2 2 3 2" xfId="32064"/>
    <cellStyle name="Normal 2 37 2 2 2 2 3 2 2" xfId="32065"/>
    <cellStyle name="Normal 2 37 2 2 2 2 3 3" xfId="32066"/>
    <cellStyle name="Normal 2 37 2 2 2 2 4" xfId="32067"/>
    <cellStyle name="Normal 2 37 2 2 2 2 4 2" xfId="32068"/>
    <cellStyle name="Normal 2 37 2 2 2 2 4 2 2" xfId="32069"/>
    <cellStyle name="Normal 2 37 2 2 2 2 4 3" xfId="32070"/>
    <cellStyle name="Normal 2 37 2 2 2 2 5" xfId="32071"/>
    <cellStyle name="Normal 2 37 2 2 2 2 5 2" xfId="32072"/>
    <cellStyle name="Normal 2 37 2 2 2 2 6" xfId="32073"/>
    <cellStyle name="Normal 2 37 2 2 2 3" xfId="32074"/>
    <cellStyle name="Normal 2 37 2 2 2 3 2" xfId="32075"/>
    <cellStyle name="Normal 2 37 2 2 2 3 2 2" xfId="32076"/>
    <cellStyle name="Normal 2 37 2 2 2 3 2 2 2" xfId="32077"/>
    <cellStyle name="Normal 2 37 2 2 2 3 2 3" xfId="32078"/>
    <cellStyle name="Normal 2 37 2 2 2 3 3" xfId="32079"/>
    <cellStyle name="Normal 2 37 2 2 2 3 3 2" xfId="32080"/>
    <cellStyle name="Normal 2 37 2 2 2 3 3 2 2" xfId="32081"/>
    <cellStyle name="Normal 2 37 2 2 2 3 3 3" xfId="32082"/>
    <cellStyle name="Normal 2 37 2 2 2 3 4" xfId="32083"/>
    <cellStyle name="Normal 2 37 2 2 2 3 4 2" xfId="32084"/>
    <cellStyle name="Normal 2 37 2 2 2 3 5" xfId="32085"/>
    <cellStyle name="Normal 2 37 2 2 2 4" xfId="32086"/>
    <cellStyle name="Normal 2 37 2 2 2 4 2" xfId="32087"/>
    <cellStyle name="Normal 2 37 2 2 2 4 2 2" xfId="32088"/>
    <cellStyle name="Normal 2 37 2 2 2 4 3" xfId="32089"/>
    <cellStyle name="Normal 2 37 2 2 2 5" xfId="32090"/>
    <cellStyle name="Normal 2 37 2 2 2 5 2" xfId="32091"/>
    <cellStyle name="Normal 2 37 2 2 2 5 2 2" xfId="32092"/>
    <cellStyle name="Normal 2 37 2 2 2 5 3" xfId="32093"/>
    <cellStyle name="Normal 2 37 2 2 2 6" xfId="32094"/>
    <cellStyle name="Normal 2 37 2 2 2 6 2" xfId="32095"/>
    <cellStyle name="Normal 2 37 2 2 2 7" xfId="32096"/>
    <cellStyle name="Normal 2 37 2 2 3" xfId="32097"/>
    <cellStyle name="Normal 2 37 2 2 3 2" xfId="32098"/>
    <cellStyle name="Normal 2 37 2 2 3 2 2" xfId="32099"/>
    <cellStyle name="Normal 2 37 2 2 3 2 2 2" xfId="32100"/>
    <cellStyle name="Normal 2 37 2 2 3 2 2 2 2" xfId="32101"/>
    <cellStyle name="Normal 2 37 2 2 3 2 2 3" xfId="32102"/>
    <cellStyle name="Normal 2 37 2 2 3 2 3" xfId="32103"/>
    <cellStyle name="Normal 2 37 2 2 3 2 3 2" xfId="32104"/>
    <cellStyle name="Normal 2 37 2 2 3 2 3 2 2" xfId="32105"/>
    <cellStyle name="Normal 2 37 2 2 3 2 3 3" xfId="32106"/>
    <cellStyle name="Normal 2 37 2 2 3 2 4" xfId="32107"/>
    <cellStyle name="Normal 2 37 2 2 3 2 4 2" xfId="32108"/>
    <cellStyle name="Normal 2 37 2 2 3 2 5" xfId="32109"/>
    <cellStyle name="Normal 2 37 2 2 3 3" xfId="32110"/>
    <cellStyle name="Normal 2 37 2 2 3 3 2" xfId="32111"/>
    <cellStyle name="Normal 2 37 2 2 3 3 2 2" xfId="32112"/>
    <cellStyle name="Normal 2 37 2 2 3 3 3" xfId="32113"/>
    <cellStyle name="Normal 2 37 2 2 3 4" xfId="32114"/>
    <cellStyle name="Normal 2 37 2 2 3 4 2" xfId="32115"/>
    <cellStyle name="Normal 2 37 2 2 3 4 2 2" xfId="32116"/>
    <cellStyle name="Normal 2 37 2 2 3 4 3" xfId="32117"/>
    <cellStyle name="Normal 2 37 2 2 3 5" xfId="32118"/>
    <cellStyle name="Normal 2 37 2 2 3 5 2" xfId="32119"/>
    <cellStyle name="Normal 2 37 2 2 3 6" xfId="32120"/>
    <cellStyle name="Normal 2 37 2 2 4" xfId="32121"/>
    <cellStyle name="Normal 2 37 2 2 4 2" xfId="32122"/>
    <cellStyle name="Normal 2 37 2 2 4 2 2" xfId="32123"/>
    <cellStyle name="Normal 2 37 2 2 4 2 2 2" xfId="32124"/>
    <cellStyle name="Normal 2 37 2 2 4 2 3" xfId="32125"/>
    <cellStyle name="Normal 2 37 2 2 4 3" xfId="32126"/>
    <cellStyle name="Normal 2 37 2 2 4 3 2" xfId="32127"/>
    <cellStyle name="Normal 2 37 2 2 4 3 2 2" xfId="32128"/>
    <cellStyle name="Normal 2 37 2 2 4 3 3" xfId="32129"/>
    <cellStyle name="Normal 2 37 2 2 4 4" xfId="32130"/>
    <cellStyle name="Normal 2 37 2 2 4 4 2" xfId="32131"/>
    <cellStyle name="Normal 2 37 2 2 4 5" xfId="32132"/>
    <cellStyle name="Normal 2 37 2 2 5" xfId="32133"/>
    <cellStyle name="Normal 2 37 2 2 5 2" xfId="32134"/>
    <cellStyle name="Normal 2 37 2 2 5 2 2" xfId="32135"/>
    <cellStyle name="Normal 2 37 2 2 5 3" xfId="32136"/>
    <cellStyle name="Normal 2 37 2 2 6" xfId="32137"/>
    <cellStyle name="Normal 2 37 2 2 6 2" xfId="32138"/>
    <cellStyle name="Normal 2 37 2 2 6 2 2" xfId="32139"/>
    <cellStyle name="Normal 2 37 2 2 6 3" xfId="32140"/>
    <cellStyle name="Normal 2 37 2 2 7" xfId="32141"/>
    <cellStyle name="Normal 2 37 2 2 7 2" xfId="32142"/>
    <cellStyle name="Normal 2 37 2 2 8" xfId="32143"/>
    <cellStyle name="Normal 2 37 2 3" xfId="32144"/>
    <cellStyle name="Normal 2 37 2 3 2" xfId="32145"/>
    <cellStyle name="Normal 2 37 2 3 2 2" xfId="32146"/>
    <cellStyle name="Normal 2 37 2 3 2 2 2" xfId="32147"/>
    <cellStyle name="Normal 2 37 2 3 2 2 2 2" xfId="32148"/>
    <cellStyle name="Normal 2 37 2 3 2 2 2 2 2" xfId="32149"/>
    <cellStyle name="Normal 2 37 2 3 2 2 2 2 2 2" xfId="32150"/>
    <cellStyle name="Normal 2 37 2 3 2 2 2 2 3" xfId="32151"/>
    <cellStyle name="Normal 2 37 2 3 2 2 2 3" xfId="32152"/>
    <cellStyle name="Normal 2 37 2 3 2 2 2 3 2" xfId="32153"/>
    <cellStyle name="Normal 2 37 2 3 2 2 2 3 2 2" xfId="32154"/>
    <cellStyle name="Normal 2 37 2 3 2 2 2 3 3" xfId="32155"/>
    <cellStyle name="Normal 2 37 2 3 2 2 2 4" xfId="32156"/>
    <cellStyle name="Normal 2 37 2 3 2 2 2 4 2" xfId="32157"/>
    <cellStyle name="Normal 2 37 2 3 2 2 2 5" xfId="32158"/>
    <cellStyle name="Normal 2 37 2 3 2 2 3" xfId="32159"/>
    <cellStyle name="Normal 2 37 2 3 2 2 3 2" xfId="32160"/>
    <cellStyle name="Normal 2 37 2 3 2 2 3 2 2" xfId="32161"/>
    <cellStyle name="Normal 2 37 2 3 2 2 3 3" xfId="32162"/>
    <cellStyle name="Normal 2 37 2 3 2 2 4" xfId="32163"/>
    <cellStyle name="Normal 2 37 2 3 2 2 4 2" xfId="32164"/>
    <cellStyle name="Normal 2 37 2 3 2 2 4 2 2" xfId="32165"/>
    <cellStyle name="Normal 2 37 2 3 2 2 4 3" xfId="32166"/>
    <cellStyle name="Normal 2 37 2 3 2 2 5" xfId="32167"/>
    <cellStyle name="Normal 2 37 2 3 2 2 5 2" xfId="32168"/>
    <cellStyle name="Normal 2 37 2 3 2 2 6" xfId="32169"/>
    <cellStyle name="Normal 2 37 2 3 2 3" xfId="32170"/>
    <cellStyle name="Normal 2 37 2 3 2 3 2" xfId="32171"/>
    <cellStyle name="Normal 2 37 2 3 2 3 2 2" xfId="32172"/>
    <cellStyle name="Normal 2 37 2 3 2 3 2 2 2" xfId="32173"/>
    <cellStyle name="Normal 2 37 2 3 2 3 2 3" xfId="32174"/>
    <cellStyle name="Normal 2 37 2 3 2 3 3" xfId="32175"/>
    <cellStyle name="Normal 2 37 2 3 2 3 3 2" xfId="32176"/>
    <cellStyle name="Normal 2 37 2 3 2 3 3 2 2" xfId="32177"/>
    <cellStyle name="Normal 2 37 2 3 2 3 3 3" xfId="32178"/>
    <cellStyle name="Normal 2 37 2 3 2 3 4" xfId="32179"/>
    <cellStyle name="Normal 2 37 2 3 2 3 4 2" xfId="32180"/>
    <cellStyle name="Normal 2 37 2 3 2 3 5" xfId="32181"/>
    <cellStyle name="Normal 2 37 2 3 2 4" xfId="32182"/>
    <cellStyle name="Normal 2 37 2 3 2 4 2" xfId="32183"/>
    <cellStyle name="Normal 2 37 2 3 2 4 2 2" xfId="32184"/>
    <cellStyle name="Normal 2 37 2 3 2 4 3" xfId="32185"/>
    <cellStyle name="Normal 2 37 2 3 2 5" xfId="32186"/>
    <cellStyle name="Normal 2 37 2 3 2 5 2" xfId="32187"/>
    <cellStyle name="Normal 2 37 2 3 2 5 2 2" xfId="32188"/>
    <cellStyle name="Normal 2 37 2 3 2 5 3" xfId="32189"/>
    <cellStyle name="Normal 2 37 2 3 2 6" xfId="32190"/>
    <cellStyle name="Normal 2 37 2 3 2 6 2" xfId="32191"/>
    <cellStyle name="Normal 2 37 2 3 2 7" xfId="32192"/>
    <cellStyle name="Normal 2 37 2 3 3" xfId="32193"/>
    <cellStyle name="Normal 2 37 2 3 3 2" xfId="32194"/>
    <cellStyle name="Normal 2 37 2 3 3 2 2" xfId="32195"/>
    <cellStyle name="Normal 2 37 2 3 3 2 2 2" xfId="32196"/>
    <cellStyle name="Normal 2 37 2 3 3 2 2 2 2" xfId="32197"/>
    <cellStyle name="Normal 2 37 2 3 3 2 2 3" xfId="32198"/>
    <cellStyle name="Normal 2 37 2 3 3 2 3" xfId="32199"/>
    <cellStyle name="Normal 2 37 2 3 3 2 3 2" xfId="32200"/>
    <cellStyle name="Normal 2 37 2 3 3 2 3 2 2" xfId="32201"/>
    <cellStyle name="Normal 2 37 2 3 3 2 3 3" xfId="32202"/>
    <cellStyle name="Normal 2 37 2 3 3 2 4" xfId="32203"/>
    <cellStyle name="Normal 2 37 2 3 3 2 4 2" xfId="32204"/>
    <cellStyle name="Normal 2 37 2 3 3 2 5" xfId="32205"/>
    <cellStyle name="Normal 2 37 2 3 3 3" xfId="32206"/>
    <cellStyle name="Normal 2 37 2 3 3 3 2" xfId="32207"/>
    <cellStyle name="Normal 2 37 2 3 3 3 2 2" xfId="32208"/>
    <cellStyle name="Normal 2 37 2 3 3 3 3" xfId="32209"/>
    <cellStyle name="Normal 2 37 2 3 3 4" xfId="32210"/>
    <cellStyle name="Normal 2 37 2 3 3 4 2" xfId="32211"/>
    <cellStyle name="Normal 2 37 2 3 3 4 2 2" xfId="32212"/>
    <cellStyle name="Normal 2 37 2 3 3 4 3" xfId="32213"/>
    <cellStyle name="Normal 2 37 2 3 3 5" xfId="32214"/>
    <cellStyle name="Normal 2 37 2 3 3 5 2" xfId="32215"/>
    <cellStyle name="Normal 2 37 2 3 3 6" xfId="32216"/>
    <cellStyle name="Normal 2 37 2 3 4" xfId="32217"/>
    <cellStyle name="Normal 2 37 2 3 4 2" xfId="32218"/>
    <cellStyle name="Normal 2 37 2 3 4 2 2" xfId="32219"/>
    <cellStyle name="Normal 2 37 2 3 4 2 2 2" xfId="32220"/>
    <cellStyle name="Normal 2 37 2 3 4 2 3" xfId="32221"/>
    <cellStyle name="Normal 2 37 2 3 4 3" xfId="32222"/>
    <cellStyle name="Normal 2 37 2 3 4 3 2" xfId="32223"/>
    <cellStyle name="Normal 2 37 2 3 4 3 2 2" xfId="32224"/>
    <cellStyle name="Normal 2 37 2 3 4 3 3" xfId="32225"/>
    <cellStyle name="Normal 2 37 2 3 4 4" xfId="32226"/>
    <cellStyle name="Normal 2 37 2 3 4 4 2" xfId="32227"/>
    <cellStyle name="Normal 2 37 2 3 4 5" xfId="32228"/>
    <cellStyle name="Normal 2 37 2 3 5" xfId="32229"/>
    <cellStyle name="Normal 2 37 2 3 5 2" xfId="32230"/>
    <cellStyle name="Normal 2 37 2 3 5 2 2" xfId="32231"/>
    <cellStyle name="Normal 2 37 2 3 5 3" xfId="32232"/>
    <cellStyle name="Normal 2 37 2 3 6" xfId="32233"/>
    <cellStyle name="Normal 2 37 2 3 6 2" xfId="32234"/>
    <cellStyle name="Normal 2 37 2 3 6 2 2" xfId="32235"/>
    <cellStyle name="Normal 2 37 2 3 6 3" xfId="32236"/>
    <cellStyle name="Normal 2 37 2 3 7" xfId="32237"/>
    <cellStyle name="Normal 2 37 2 3 7 2" xfId="32238"/>
    <cellStyle name="Normal 2 37 2 3 8" xfId="32239"/>
    <cellStyle name="Normal 2 37 2 4" xfId="32240"/>
    <cellStyle name="Normal 2 37 2 4 2" xfId="32241"/>
    <cellStyle name="Normal 2 37 2 4 2 2" xfId="32242"/>
    <cellStyle name="Normal 2 37 2 4 2 2 2" xfId="32243"/>
    <cellStyle name="Normal 2 37 2 4 2 2 2 2" xfId="32244"/>
    <cellStyle name="Normal 2 37 2 4 2 2 2 2 2" xfId="32245"/>
    <cellStyle name="Normal 2 37 2 4 2 2 2 3" xfId="32246"/>
    <cellStyle name="Normal 2 37 2 4 2 2 3" xfId="32247"/>
    <cellStyle name="Normal 2 37 2 4 2 2 3 2" xfId="32248"/>
    <cellStyle name="Normal 2 37 2 4 2 2 3 2 2" xfId="32249"/>
    <cellStyle name="Normal 2 37 2 4 2 2 3 3" xfId="32250"/>
    <cellStyle name="Normal 2 37 2 4 2 2 4" xfId="32251"/>
    <cellStyle name="Normal 2 37 2 4 2 2 4 2" xfId="32252"/>
    <cellStyle name="Normal 2 37 2 4 2 2 5" xfId="32253"/>
    <cellStyle name="Normal 2 37 2 4 2 3" xfId="32254"/>
    <cellStyle name="Normal 2 37 2 4 2 3 2" xfId="32255"/>
    <cellStyle name="Normal 2 37 2 4 2 3 2 2" xfId="32256"/>
    <cellStyle name="Normal 2 37 2 4 2 3 3" xfId="32257"/>
    <cellStyle name="Normal 2 37 2 4 2 4" xfId="32258"/>
    <cellStyle name="Normal 2 37 2 4 2 4 2" xfId="32259"/>
    <cellStyle name="Normal 2 37 2 4 2 4 2 2" xfId="32260"/>
    <cellStyle name="Normal 2 37 2 4 2 4 3" xfId="32261"/>
    <cellStyle name="Normal 2 37 2 4 2 5" xfId="32262"/>
    <cellStyle name="Normal 2 37 2 4 2 5 2" xfId="32263"/>
    <cellStyle name="Normal 2 37 2 4 2 6" xfId="32264"/>
    <cellStyle name="Normal 2 37 2 4 3" xfId="32265"/>
    <cellStyle name="Normal 2 37 2 4 3 2" xfId="32266"/>
    <cellStyle name="Normal 2 37 2 4 3 2 2" xfId="32267"/>
    <cellStyle name="Normal 2 37 2 4 3 2 2 2" xfId="32268"/>
    <cellStyle name="Normal 2 37 2 4 3 2 3" xfId="32269"/>
    <cellStyle name="Normal 2 37 2 4 3 3" xfId="32270"/>
    <cellStyle name="Normal 2 37 2 4 3 3 2" xfId="32271"/>
    <cellStyle name="Normal 2 37 2 4 3 3 2 2" xfId="32272"/>
    <cellStyle name="Normal 2 37 2 4 3 3 3" xfId="32273"/>
    <cellStyle name="Normal 2 37 2 4 3 4" xfId="32274"/>
    <cellStyle name="Normal 2 37 2 4 3 4 2" xfId="32275"/>
    <cellStyle name="Normal 2 37 2 4 3 5" xfId="32276"/>
    <cellStyle name="Normal 2 37 2 4 4" xfId="32277"/>
    <cellStyle name="Normal 2 37 2 4 4 2" xfId="32278"/>
    <cellStyle name="Normal 2 37 2 4 4 2 2" xfId="32279"/>
    <cellStyle name="Normal 2 37 2 4 4 3" xfId="32280"/>
    <cellStyle name="Normal 2 37 2 4 5" xfId="32281"/>
    <cellStyle name="Normal 2 37 2 4 5 2" xfId="32282"/>
    <cellStyle name="Normal 2 37 2 4 5 2 2" xfId="32283"/>
    <cellStyle name="Normal 2 37 2 4 5 3" xfId="32284"/>
    <cellStyle name="Normal 2 37 2 4 6" xfId="32285"/>
    <cellStyle name="Normal 2 37 2 4 6 2" xfId="32286"/>
    <cellStyle name="Normal 2 37 2 4 7" xfId="32287"/>
    <cellStyle name="Normal 2 37 2 5" xfId="32288"/>
    <cellStyle name="Normal 2 37 2 5 2" xfId="32289"/>
    <cellStyle name="Normal 2 37 2 5 2 2" xfId="32290"/>
    <cellStyle name="Normal 2 37 2 5 2 2 2" xfId="32291"/>
    <cellStyle name="Normal 2 37 2 5 2 2 2 2" xfId="32292"/>
    <cellStyle name="Normal 2 37 2 5 2 2 3" xfId="32293"/>
    <cellStyle name="Normal 2 37 2 5 2 3" xfId="32294"/>
    <cellStyle name="Normal 2 37 2 5 2 3 2" xfId="32295"/>
    <cellStyle name="Normal 2 37 2 5 2 3 2 2" xfId="32296"/>
    <cellStyle name="Normal 2 37 2 5 2 3 3" xfId="32297"/>
    <cellStyle name="Normal 2 37 2 5 2 4" xfId="32298"/>
    <cellStyle name="Normal 2 37 2 5 2 4 2" xfId="32299"/>
    <cellStyle name="Normal 2 37 2 5 2 5" xfId="32300"/>
    <cellStyle name="Normal 2 37 2 5 3" xfId="32301"/>
    <cellStyle name="Normal 2 37 2 5 3 2" xfId="32302"/>
    <cellStyle name="Normal 2 37 2 5 3 2 2" xfId="32303"/>
    <cellStyle name="Normal 2 37 2 5 3 3" xfId="32304"/>
    <cellStyle name="Normal 2 37 2 5 4" xfId="32305"/>
    <cellStyle name="Normal 2 37 2 5 4 2" xfId="32306"/>
    <cellStyle name="Normal 2 37 2 5 4 2 2" xfId="32307"/>
    <cellStyle name="Normal 2 37 2 5 4 3" xfId="32308"/>
    <cellStyle name="Normal 2 37 2 5 5" xfId="32309"/>
    <cellStyle name="Normal 2 37 2 5 5 2" xfId="32310"/>
    <cellStyle name="Normal 2 37 2 5 6" xfId="32311"/>
    <cellStyle name="Normal 2 37 2 6" xfId="32312"/>
    <cellStyle name="Normal 2 37 2 6 2" xfId="32313"/>
    <cellStyle name="Normal 2 37 2 6 2 2" xfId="32314"/>
    <cellStyle name="Normal 2 37 2 6 2 2 2" xfId="32315"/>
    <cellStyle name="Normal 2 37 2 6 2 3" xfId="32316"/>
    <cellStyle name="Normal 2 37 2 6 3" xfId="32317"/>
    <cellStyle name="Normal 2 37 2 6 3 2" xfId="32318"/>
    <cellStyle name="Normal 2 37 2 6 3 2 2" xfId="32319"/>
    <cellStyle name="Normal 2 37 2 6 3 3" xfId="32320"/>
    <cellStyle name="Normal 2 37 2 6 4" xfId="32321"/>
    <cellStyle name="Normal 2 37 2 6 4 2" xfId="32322"/>
    <cellStyle name="Normal 2 37 2 6 5" xfId="32323"/>
    <cellStyle name="Normal 2 37 2 7" xfId="32324"/>
    <cellStyle name="Normal 2 37 2 7 2" xfId="32325"/>
    <cellStyle name="Normal 2 37 2 7 2 2" xfId="32326"/>
    <cellStyle name="Normal 2 37 2 7 3" xfId="32327"/>
    <cellStyle name="Normal 2 37 2 8" xfId="32328"/>
    <cellStyle name="Normal 2 37 2 8 2" xfId="32329"/>
    <cellStyle name="Normal 2 37 2 8 2 2" xfId="32330"/>
    <cellStyle name="Normal 2 37 2 8 3" xfId="32331"/>
    <cellStyle name="Normal 2 37 2 9" xfId="32332"/>
    <cellStyle name="Normal 2 37 2 9 2" xfId="32333"/>
    <cellStyle name="Normal 2 37 3" xfId="32334"/>
    <cellStyle name="Normal 2 37 3 2" xfId="32335"/>
    <cellStyle name="Normal 2 37 3 2 2" xfId="32336"/>
    <cellStyle name="Normal 2 37 3 2 2 2" xfId="32337"/>
    <cellStyle name="Normal 2 37 3 2 2 2 2" xfId="32338"/>
    <cellStyle name="Normal 2 37 3 2 2 2 2 2" xfId="32339"/>
    <cellStyle name="Normal 2 37 3 2 2 2 2 2 2" xfId="32340"/>
    <cellStyle name="Normal 2 37 3 2 2 2 2 3" xfId="32341"/>
    <cellStyle name="Normal 2 37 3 2 2 2 3" xfId="32342"/>
    <cellStyle name="Normal 2 37 3 2 2 2 3 2" xfId="32343"/>
    <cellStyle name="Normal 2 37 3 2 2 2 3 2 2" xfId="32344"/>
    <cellStyle name="Normal 2 37 3 2 2 2 3 3" xfId="32345"/>
    <cellStyle name="Normal 2 37 3 2 2 2 4" xfId="32346"/>
    <cellStyle name="Normal 2 37 3 2 2 2 4 2" xfId="32347"/>
    <cellStyle name="Normal 2 37 3 2 2 2 5" xfId="32348"/>
    <cellStyle name="Normal 2 37 3 2 2 3" xfId="32349"/>
    <cellStyle name="Normal 2 37 3 2 2 3 2" xfId="32350"/>
    <cellStyle name="Normal 2 37 3 2 2 3 2 2" xfId="32351"/>
    <cellStyle name="Normal 2 37 3 2 2 3 3" xfId="32352"/>
    <cellStyle name="Normal 2 37 3 2 2 4" xfId="32353"/>
    <cellStyle name="Normal 2 37 3 2 2 4 2" xfId="32354"/>
    <cellStyle name="Normal 2 37 3 2 2 4 2 2" xfId="32355"/>
    <cellStyle name="Normal 2 37 3 2 2 4 3" xfId="32356"/>
    <cellStyle name="Normal 2 37 3 2 2 5" xfId="32357"/>
    <cellStyle name="Normal 2 37 3 2 2 5 2" xfId="32358"/>
    <cellStyle name="Normal 2 37 3 2 2 6" xfId="32359"/>
    <cellStyle name="Normal 2 37 3 2 3" xfId="32360"/>
    <cellStyle name="Normal 2 37 3 2 3 2" xfId="32361"/>
    <cellStyle name="Normal 2 37 3 2 3 2 2" xfId="32362"/>
    <cellStyle name="Normal 2 37 3 2 3 2 2 2" xfId="32363"/>
    <cellStyle name="Normal 2 37 3 2 3 2 3" xfId="32364"/>
    <cellStyle name="Normal 2 37 3 2 3 3" xfId="32365"/>
    <cellStyle name="Normal 2 37 3 2 3 3 2" xfId="32366"/>
    <cellStyle name="Normal 2 37 3 2 3 3 2 2" xfId="32367"/>
    <cellStyle name="Normal 2 37 3 2 3 3 3" xfId="32368"/>
    <cellStyle name="Normal 2 37 3 2 3 4" xfId="32369"/>
    <cellStyle name="Normal 2 37 3 2 3 4 2" xfId="32370"/>
    <cellStyle name="Normal 2 37 3 2 3 5" xfId="32371"/>
    <cellStyle name="Normal 2 37 3 2 4" xfId="32372"/>
    <cellStyle name="Normal 2 37 3 2 4 2" xfId="32373"/>
    <cellStyle name="Normal 2 37 3 2 4 2 2" xfId="32374"/>
    <cellStyle name="Normal 2 37 3 2 4 3" xfId="32375"/>
    <cellStyle name="Normal 2 37 3 2 5" xfId="32376"/>
    <cellStyle name="Normal 2 37 3 2 5 2" xfId="32377"/>
    <cellStyle name="Normal 2 37 3 2 5 2 2" xfId="32378"/>
    <cellStyle name="Normal 2 37 3 2 5 3" xfId="32379"/>
    <cellStyle name="Normal 2 37 3 2 6" xfId="32380"/>
    <cellStyle name="Normal 2 37 3 2 6 2" xfId="32381"/>
    <cellStyle name="Normal 2 37 3 2 7" xfId="32382"/>
    <cellStyle name="Normal 2 37 3 3" xfId="32383"/>
    <cellStyle name="Normal 2 37 3 3 2" xfId="32384"/>
    <cellStyle name="Normal 2 37 3 3 2 2" xfId="32385"/>
    <cellStyle name="Normal 2 37 3 3 2 2 2" xfId="32386"/>
    <cellStyle name="Normal 2 37 3 3 2 2 2 2" xfId="32387"/>
    <cellStyle name="Normal 2 37 3 3 2 2 3" xfId="32388"/>
    <cellStyle name="Normal 2 37 3 3 2 3" xfId="32389"/>
    <cellStyle name="Normal 2 37 3 3 2 3 2" xfId="32390"/>
    <cellStyle name="Normal 2 37 3 3 2 3 2 2" xfId="32391"/>
    <cellStyle name="Normal 2 37 3 3 2 3 3" xfId="32392"/>
    <cellStyle name="Normal 2 37 3 3 2 4" xfId="32393"/>
    <cellStyle name="Normal 2 37 3 3 2 4 2" xfId="32394"/>
    <cellStyle name="Normal 2 37 3 3 2 5" xfId="32395"/>
    <cellStyle name="Normal 2 37 3 3 3" xfId="32396"/>
    <cellStyle name="Normal 2 37 3 3 3 2" xfId="32397"/>
    <cellStyle name="Normal 2 37 3 3 3 2 2" xfId="32398"/>
    <cellStyle name="Normal 2 37 3 3 3 3" xfId="32399"/>
    <cellStyle name="Normal 2 37 3 3 4" xfId="32400"/>
    <cellStyle name="Normal 2 37 3 3 4 2" xfId="32401"/>
    <cellStyle name="Normal 2 37 3 3 4 2 2" xfId="32402"/>
    <cellStyle name="Normal 2 37 3 3 4 3" xfId="32403"/>
    <cellStyle name="Normal 2 37 3 3 5" xfId="32404"/>
    <cellStyle name="Normal 2 37 3 3 5 2" xfId="32405"/>
    <cellStyle name="Normal 2 37 3 3 6" xfId="32406"/>
    <cellStyle name="Normal 2 37 3 4" xfId="32407"/>
    <cellStyle name="Normal 2 37 3 4 2" xfId="32408"/>
    <cellStyle name="Normal 2 37 3 4 2 2" xfId="32409"/>
    <cellStyle name="Normal 2 37 3 4 2 2 2" xfId="32410"/>
    <cellStyle name="Normal 2 37 3 4 2 3" xfId="32411"/>
    <cellStyle name="Normal 2 37 3 4 3" xfId="32412"/>
    <cellStyle name="Normal 2 37 3 4 3 2" xfId="32413"/>
    <cellStyle name="Normal 2 37 3 4 3 2 2" xfId="32414"/>
    <cellStyle name="Normal 2 37 3 4 3 3" xfId="32415"/>
    <cellStyle name="Normal 2 37 3 4 4" xfId="32416"/>
    <cellStyle name="Normal 2 37 3 4 4 2" xfId="32417"/>
    <cellStyle name="Normal 2 37 3 4 5" xfId="32418"/>
    <cellStyle name="Normal 2 37 3 5" xfId="32419"/>
    <cellStyle name="Normal 2 37 3 5 2" xfId="32420"/>
    <cellStyle name="Normal 2 37 3 5 2 2" xfId="32421"/>
    <cellStyle name="Normal 2 37 3 5 3" xfId="32422"/>
    <cellStyle name="Normal 2 37 3 6" xfId="32423"/>
    <cellStyle name="Normal 2 37 3 6 2" xfId="32424"/>
    <cellStyle name="Normal 2 37 3 6 2 2" xfId="32425"/>
    <cellStyle name="Normal 2 37 3 6 3" xfId="32426"/>
    <cellStyle name="Normal 2 37 3 7" xfId="32427"/>
    <cellStyle name="Normal 2 37 3 7 2" xfId="32428"/>
    <cellStyle name="Normal 2 37 3 8" xfId="32429"/>
    <cellStyle name="Normal 2 37 4" xfId="32430"/>
    <cellStyle name="Normal 2 37 4 2" xfId="32431"/>
    <cellStyle name="Normal 2 37 4 2 2" xfId="32432"/>
    <cellStyle name="Normal 2 37 4 2 2 2" xfId="32433"/>
    <cellStyle name="Normal 2 37 4 2 2 2 2" xfId="32434"/>
    <cellStyle name="Normal 2 37 4 2 2 2 2 2" xfId="32435"/>
    <cellStyle name="Normal 2 37 4 2 2 2 2 2 2" xfId="32436"/>
    <cellStyle name="Normal 2 37 4 2 2 2 2 3" xfId="32437"/>
    <cellStyle name="Normal 2 37 4 2 2 2 3" xfId="32438"/>
    <cellStyle name="Normal 2 37 4 2 2 2 3 2" xfId="32439"/>
    <cellStyle name="Normal 2 37 4 2 2 2 3 2 2" xfId="32440"/>
    <cellStyle name="Normal 2 37 4 2 2 2 3 3" xfId="32441"/>
    <cellStyle name="Normal 2 37 4 2 2 2 4" xfId="32442"/>
    <cellStyle name="Normal 2 37 4 2 2 2 4 2" xfId="32443"/>
    <cellStyle name="Normal 2 37 4 2 2 2 5" xfId="32444"/>
    <cellStyle name="Normal 2 37 4 2 2 3" xfId="32445"/>
    <cellStyle name="Normal 2 37 4 2 2 3 2" xfId="32446"/>
    <cellStyle name="Normal 2 37 4 2 2 3 2 2" xfId="32447"/>
    <cellStyle name="Normal 2 37 4 2 2 3 3" xfId="32448"/>
    <cellStyle name="Normal 2 37 4 2 2 4" xfId="32449"/>
    <cellStyle name="Normal 2 37 4 2 2 4 2" xfId="32450"/>
    <cellStyle name="Normal 2 37 4 2 2 4 2 2" xfId="32451"/>
    <cellStyle name="Normal 2 37 4 2 2 4 3" xfId="32452"/>
    <cellStyle name="Normal 2 37 4 2 2 5" xfId="32453"/>
    <cellStyle name="Normal 2 37 4 2 2 5 2" xfId="32454"/>
    <cellStyle name="Normal 2 37 4 2 2 6" xfId="32455"/>
    <cellStyle name="Normal 2 37 4 2 3" xfId="32456"/>
    <cellStyle name="Normal 2 37 4 2 3 2" xfId="32457"/>
    <cellStyle name="Normal 2 37 4 2 3 2 2" xfId="32458"/>
    <cellStyle name="Normal 2 37 4 2 3 2 2 2" xfId="32459"/>
    <cellStyle name="Normal 2 37 4 2 3 2 3" xfId="32460"/>
    <cellStyle name="Normal 2 37 4 2 3 3" xfId="32461"/>
    <cellStyle name="Normal 2 37 4 2 3 3 2" xfId="32462"/>
    <cellStyle name="Normal 2 37 4 2 3 3 2 2" xfId="32463"/>
    <cellStyle name="Normal 2 37 4 2 3 3 3" xfId="32464"/>
    <cellStyle name="Normal 2 37 4 2 3 4" xfId="32465"/>
    <cellStyle name="Normal 2 37 4 2 3 4 2" xfId="32466"/>
    <cellStyle name="Normal 2 37 4 2 3 5" xfId="32467"/>
    <cellStyle name="Normal 2 37 4 2 4" xfId="32468"/>
    <cellStyle name="Normal 2 37 4 2 4 2" xfId="32469"/>
    <cellStyle name="Normal 2 37 4 2 4 2 2" xfId="32470"/>
    <cellStyle name="Normal 2 37 4 2 4 3" xfId="32471"/>
    <cellStyle name="Normal 2 37 4 2 5" xfId="32472"/>
    <cellStyle name="Normal 2 37 4 2 5 2" xfId="32473"/>
    <cellStyle name="Normal 2 37 4 2 5 2 2" xfId="32474"/>
    <cellStyle name="Normal 2 37 4 2 5 3" xfId="32475"/>
    <cellStyle name="Normal 2 37 4 2 6" xfId="32476"/>
    <cellStyle name="Normal 2 37 4 2 6 2" xfId="32477"/>
    <cellStyle name="Normal 2 37 4 2 7" xfId="32478"/>
    <cellStyle name="Normal 2 37 4 3" xfId="32479"/>
    <cellStyle name="Normal 2 37 4 3 2" xfId="32480"/>
    <cellStyle name="Normal 2 37 4 3 2 2" xfId="32481"/>
    <cellStyle name="Normal 2 37 4 3 2 2 2" xfId="32482"/>
    <cellStyle name="Normal 2 37 4 3 2 2 2 2" xfId="32483"/>
    <cellStyle name="Normal 2 37 4 3 2 2 3" xfId="32484"/>
    <cellStyle name="Normal 2 37 4 3 2 3" xfId="32485"/>
    <cellStyle name="Normal 2 37 4 3 2 3 2" xfId="32486"/>
    <cellStyle name="Normal 2 37 4 3 2 3 2 2" xfId="32487"/>
    <cellStyle name="Normal 2 37 4 3 2 3 3" xfId="32488"/>
    <cellStyle name="Normal 2 37 4 3 2 4" xfId="32489"/>
    <cellStyle name="Normal 2 37 4 3 2 4 2" xfId="32490"/>
    <cellStyle name="Normal 2 37 4 3 2 5" xfId="32491"/>
    <cellStyle name="Normal 2 37 4 3 3" xfId="32492"/>
    <cellStyle name="Normal 2 37 4 3 3 2" xfId="32493"/>
    <cellStyle name="Normal 2 37 4 3 3 2 2" xfId="32494"/>
    <cellStyle name="Normal 2 37 4 3 3 3" xfId="32495"/>
    <cellStyle name="Normal 2 37 4 3 4" xfId="32496"/>
    <cellStyle name="Normal 2 37 4 3 4 2" xfId="32497"/>
    <cellStyle name="Normal 2 37 4 3 4 2 2" xfId="32498"/>
    <cellStyle name="Normal 2 37 4 3 4 3" xfId="32499"/>
    <cellStyle name="Normal 2 37 4 3 5" xfId="32500"/>
    <cellStyle name="Normal 2 37 4 3 5 2" xfId="32501"/>
    <cellStyle name="Normal 2 37 4 3 6" xfId="32502"/>
    <cellStyle name="Normal 2 37 4 4" xfId="32503"/>
    <cellStyle name="Normal 2 37 4 4 2" xfId="32504"/>
    <cellStyle name="Normal 2 37 4 4 2 2" xfId="32505"/>
    <cellStyle name="Normal 2 37 4 4 2 2 2" xfId="32506"/>
    <cellStyle name="Normal 2 37 4 4 2 3" xfId="32507"/>
    <cellStyle name="Normal 2 37 4 4 3" xfId="32508"/>
    <cellStyle name="Normal 2 37 4 4 3 2" xfId="32509"/>
    <cellStyle name="Normal 2 37 4 4 3 2 2" xfId="32510"/>
    <cellStyle name="Normal 2 37 4 4 3 3" xfId="32511"/>
    <cellStyle name="Normal 2 37 4 4 4" xfId="32512"/>
    <cellStyle name="Normal 2 37 4 4 4 2" xfId="32513"/>
    <cellStyle name="Normal 2 37 4 4 5" xfId="32514"/>
    <cellStyle name="Normal 2 37 4 5" xfId="32515"/>
    <cellStyle name="Normal 2 37 4 5 2" xfId="32516"/>
    <cellStyle name="Normal 2 37 4 5 2 2" xfId="32517"/>
    <cellStyle name="Normal 2 37 4 5 3" xfId="32518"/>
    <cellStyle name="Normal 2 37 4 6" xfId="32519"/>
    <cellStyle name="Normal 2 37 4 6 2" xfId="32520"/>
    <cellStyle name="Normal 2 37 4 6 2 2" xfId="32521"/>
    <cellStyle name="Normal 2 37 4 6 3" xfId="32522"/>
    <cellStyle name="Normal 2 37 4 7" xfId="32523"/>
    <cellStyle name="Normal 2 37 4 7 2" xfId="32524"/>
    <cellStyle name="Normal 2 37 4 8" xfId="32525"/>
    <cellStyle name="Normal 2 37 5" xfId="32526"/>
    <cellStyle name="Normal 2 37 5 2" xfId="32527"/>
    <cellStyle name="Normal 2 37 5 2 2" xfId="32528"/>
    <cellStyle name="Normal 2 37 5 2 2 2" xfId="32529"/>
    <cellStyle name="Normal 2 37 5 2 2 2 2" xfId="32530"/>
    <cellStyle name="Normal 2 37 5 2 2 2 2 2" xfId="32531"/>
    <cellStyle name="Normal 2 37 5 2 2 2 3" xfId="32532"/>
    <cellStyle name="Normal 2 37 5 2 2 3" xfId="32533"/>
    <cellStyle name="Normal 2 37 5 2 2 3 2" xfId="32534"/>
    <cellStyle name="Normal 2 37 5 2 2 3 2 2" xfId="32535"/>
    <cellStyle name="Normal 2 37 5 2 2 3 3" xfId="32536"/>
    <cellStyle name="Normal 2 37 5 2 2 4" xfId="32537"/>
    <cellStyle name="Normal 2 37 5 2 2 4 2" xfId="32538"/>
    <cellStyle name="Normal 2 37 5 2 2 5" xfId="32539"/>
    <cellStyle name="Normal 2 37 5 2 3" xfId="32540"/>
    <cellStyle name="Normal 2 37 5 2 3 2" xfId="32541"/>
    <cellStyle name="Normal 2 37 5 2 3 2 2" xfId="32542"/>
    <cellStyle name="Normal 2 37 5 2 3 3" xfId="32543"/>
    <cellStyle name="Normal 2 37 5 2 4" xfId="32544"/>
    <cellStyle name="Normal 2 37 5 2 4 2" xfId="32545"/>
    <cellStyle name="Normal 2 37 5 2 4 2 2" xfId="32546"/>
    <cellStyle name="Normal 2 37 5 2 4 3" xfId="32547"/>
    <cellStyle name="Normal 2 37 5 2 5" xfId="32548"/>
    <cellStyle name="Normal 2 37 5 2 5 2" xfId="32549"/>
    <cellStyle name="Normal 2 37 5 2 6" xfId="32550"/>
    <cellStyle name="Normal 2 37 5 3" xfId="32551"/>
    <cellStyle name="Normal 2 37 5 3 2" xfId="32552"/>
    <cellStyle name="Normal 2 37 5 3 2 2" xfId="32553"/>
    <cellStyle name="Normal 2 37 5 3 2 2 2" xfId="32554"/>
    <cellStyle name="Normal 2 37 5 3 2 3" xfId="32555"/>
    <cellStyle name="Normal 2 37 5 3 3" xfId="32556"/>
    <cellStyle name="Normal 2 37 5 3 3 2" xfId="32557"/>
    <cellStyle name="Normal 2 37 5 3 3 2 2" xfId="32558"/>
    <cellStyle name="Normal 2 37 5 3 3 3" xfId="32559"/>
    <cellStyle name="Normal 2 37 5 3 4" xfId="32560"/>
    <cellStyle name="Normal 2 37 5 3 4 2" xfId="32561"/>
    <cellStyle name="Normal 2 37 5 3 5" xfId="32562"/>
    <cellStyle name="Normal 2 37 5 4" xfId="32563"/>
    <cellStyle name="Normal 2 37 5 4 2" xfId="32564"/>
    <cellStyle name="Normal 2 37 5 4 2 2" xfId="32565"/>
    <cellStyle name="Normal 2 37 5 4 3" xfId="32566"/>
    <cellStyle name="Normal 2 37 5 5" xfId="32567"/>
    <cellStyle name="Normal 2 37 5 5 2" xfId="32568"/>
    <cellStyle name="Normal 2 37 5 5 2 2" xfId="32569"/>
    <cellStyle name="Normal 2 37 5 5 3" xfId="32570"/>
    <cellStyle name="Normal 2 37 5 6" xfId="32571"/>
    <cellStyle name="Normal 2 37 5 6 2" xfId="32572"/>
    <cellStyle name="Normal 2 37 5 7" xfId="32573"/>
    <cellStyle name="Normal 2 37 6" xfId="32574"/>
    <cellStyle name="Normal 2 37 6 2" xfId="32575"/>
    <cellStyle name="Normal 2 37 6 2 2" xfId="32576"/>
    <cellStyle name="Normal 2 37 6 2 2 2" xfId="32577"/>
    <cellStyle name="Normal 2 37 6 2 2 2 2" xfId="32578"/>
    <cellStyle name="Normal 2 37 6 2 2 3" xfId="32579"/>
    <cellStyle name="Normal 2 37 6 2 3" xfId="32580"/>
    <cellStyle name="Normal 2 37 6 2 3 2" xfId="32581"/>
    <cellStyle name="Normal 2 37 6 2 3 2 2" xfId="32582"/>
    <cellStyle name="Normal 2 37 6 2 3 3" xfId="32583"/>
    <cellStyle name="Normal 2 37 6 2 4" xfId="32584"/>
    <cellStyle name="Normal 2 37 6 2 4 2" xfId="32585"/>
    <cellStyle name="Normal 2 37 6 2 5" xfId="32586"/>
    <cellStyle name="Normal 2 37 6 3" xfId="32587"/>
    <cellStyle name="Normal 2 37 6 3 2" xfId="32588"/>
    <cellStyle name="Normal 2 37 6 3 2 2" xfId="32589"/>
    <cellStyle name="Normal 2 37 6 3 3" xfId="32590"/>
    <cellStyle name="Normal 2 37 6 4" xfId="32591"/>
    <cellStyle name="Normal 2 37 6 4 2" xfId="32592"/>
    <cellStyle name="Normal 2 37 6 4 2 2" xfId="32593"/>
    <cellStyle name="Normal 2 37 6 4 3" xfId="32594"/>
    <cellStyle name="Normal 2 37 6 5" xfId="32595"/>
    <cellStyle name="Normal 2 37 6 5 2" xfId="32596"/>
    <cellStyle name="Normal 2 37 6 6" xfId="32597"/>
    <cellStyle name="Normal 2 37 7" xfId="32598"/>
    <cellStyle name="Normal 2 37 7 2" xfId="32599"/>
    <cellStyle name="Normal 2 37 7 2 2" xfId="32600"/>
    <cellStyle name="Normal 2 37 7 2 2 2" xfId="32601"/>
    <cellStyle name="Normal 2 37 7 2 3" xfId="32602"/>
    <cellStyle name="Normal 2 37 7 3" xfId="32603"/>
    <cellStyle name="Normal 2 37 7 3 2" xfId="32604"/>
    <cellStyle name="Normal 2 37 7 3 2 2" xfId="32605"/>
    <cellStyle name="Normal 2 37 7 3 3" xfId="32606"/>
    <cellStyle name="Normal 2 37 7 4" xfId="32607"/>
    <cellStyle name="Normal 2 37 7 4 2" xfId="32608"/>
    <cellStyle name="Normal 2 37 7 5" xfId="32609"/>
    <cellStyle name="Normal 2 37 8" xfId="32610"/>
    <cellStyle name="Normal 2 37 8 2" xfId="32611"/>
    <cellStyle name="Normal 2 37 8 2 2" xfId="32612"/>
    <cellStyle name="Normal 2 37 8 3" xfId="32613"/>
    <cellStyle name="Normal 2 37 9" xfId="32614"/>
    <cellStyle name="Normal 2 37 9 2" xfId="32615"/>
    <cellStyle name="Normal 2 37 9 2 2" xfId="32616"/>
    <cellStyle name="Normal 2 37 9 3" xfId="32617"/>
    <cellStyle name="Normal 2 38" xfId="32618"/>
    <cellStyle name="Normal 2 38 10" xfId="32619"/>
    <cellStyle name="Normal 2 38 10 2" xfId="32620"/>
    <cellStyle name="Normal 2 38 11" xfId="32621"/>
    <cellStyle name="Normal 2 38 2" xfId="32622"/>
    <cellStyle name="Normal 2 38 2 10" xfId="32623"/>
    <cellStyle name="Normal 2 38 2 2" xfId="32624"/>
    <cellStyle name="Normal 2 38 2 2 2" xfId="32625"/>
    <cellStyle name="Normal 2 38 2 2 2 2" xfId="32626"/>
    <cellStyle name="Normal 2 38 2 2 2 2 2" xfId="32627"/>
    <cellStyle name="Normal 2 38 2 2 2 2 2 2" xfId="32628"/>
    <cellStyle name="Normal 2 38 2 2 2 2 2 2 2" xfId="32629"/>
    <cellStyle name="Normal 2 38 2 2 2 2 2 2 2 2" xfId="32630"/>
    <cellStyle name="Normal 2 38 2 2 2 2 2 2 3" xfId="32631"/>
    <cellStyle name="Normal 2 38 2 2 2 2 2 3" xfId="32632"/>
    <cellStyle name="Normal 2 38 2 2 2 2 2 3 2" xfId="32633"/>
    <cellStyle name="Normal 2 38 2 2 2 2 2 3 2 2" xfId="32634"/>
    <cellStyle name="Normal 2 38 2 2 2 2 2 3 3" xfId="32635"/>
    <cellStyle name="Normal 2 38 2 2 2 2 2 4" xfId="32636"/>
    <cellStyle name="Normal 2 38 2 2 2 2 2 4 2" xfId="32637"/>
    <cellStyle name="Normal 2 38 2 2 2 2 2 5" xfId="32638"/>
    <cellStyle name="Normal 2 38 2 2 2 2 3" xfId="32639"/>
    <cellStyle name="Normal 2 38 2 2 2 2 3 2" xfId="32640"/>
    <cellStyle name="Normal 2 38 2 2 2 2 3 2 2" xfId="32641"/>
    <cellStyle name="Normal 2 38 2 2 2 2 3 3" xfId="32642"/>
    <cellStyle name="Normal 2 38 2 2 2 2 4" xfId="32643"/>
    <cellStyle name="Normal 2 38 2 2 2 2 4 2" xfId="32644"/>
    <cellStyle name="Normal 2 38 2 2 2 2 4 2 2" xfId="32645"/>
    <cellStyle name="Normal 2 38 2 2 2 2 4 3" xfId="32646"/>
    <cellStyle name="Normal 2 38 2 2 2 2 5" xfId="32647"/>
    <cellStyle name="Normal 2 38 2 2 2 2 5 2" xfId="32648"/>
    <cellStyle name="Normal 2 38 2 2 2 2 6" xfId="32649"/>
    <cellStyle name="Normal 2 38 2 2 2 3" xfId="32650"/>
    <cellStyle name="Normal 2 38 2 2 2 3 2" xfId="32651"/>
    <cellStyle name="Normal 2 38 2 2 2 3 2 2" xfId="32652"/>
    <cellStyle name="Normal 2 38 2 2 2 3 2 2 2" xfId="32653"/>
    <cellStyle name="Normal 2 38 2 2 2 3 2 3" xfId="32654"/>
    <cellStyle name="Normal 2 38 2 2 2 3 3" xfId="32655"/>
    <cellStyle name="Normal 2 38 2 2 2 3 3 2" xfId="32656"/>
    <cellStyle name="Normal 2 38 2 2 2 3 3 2 2" xfId="32657"/>
    <cellStyle name="Normal 2 38 2 2 2 3 3 3" xfId="32658"/>
    <cellStyle name="Normal 2 38 2 2 2 3 4" xfId="32659"/>
    <cellStyle name="Normal 2 38 2 2 2 3 4 2" xfId="32660"/>
    <cellStyle name="Normal 2 38 2 2 2 3 5" xfId="32661"/>
    <cellStyle name="Normal 2 38 2 2 2 4" xfId="32662"/>
    <cellStyle name="Normal 2 38 2 2 2 4 2" xfId="32663"/>
    <cellStyle name="Normal 2 38 2 2 2 4 2 2" xfId="32664"/>
    <cellStyle name="Normal 2 38 2 2 2 4 3" xfId="32665"/>
    <cellStyle name="Normal 2 38 2 2 2 5" xfId="32666"/>
    <cellStyle name="Normal 2 38 2 2 2 5 2" xfId="32667"/>
    <cellStyle name="Normal 2 38 2 2 2 5 2 2" xfId="32668"/>
    <cellStyle name="Normal 2 38 2 2 2 5 3" xfId="32669"/>
    <cellStyle name="Normal 2 38 2 2 2 6" xfId="32670"/>
    <cellStyle name="Normal 2 38 2 2 2 6 2" xfId="32671"/>
    <cellStyle name="Normal 2 38 2 2 2 7" xfId="32672"/>
    <cellStyle name="Normal 2 38 2 2 3" xfId="32673"/>
    <cellStyle name="Normal 2 38 2 2 3 2" xfId="32674"/>
    <cellStyle name="Normal 2 38 2 2 3 2 2" xfId="32675"/>
    <cellStyle name="Normal 2 38 2 2 3 2 2 2" xfId="32676"/>
    <cellStyle name="Normal 2 38 2 2 3 2 2 2 2" xfId="32677"/>
    <cellStyle name="Normal 2 38 2 2 3 2 2 3" xfId="32678"/>
    <cellStyle name="Normal 2 38 2 2 3 2 3" xfId="32679"/>
    <cellStyle name="Normal 2 38 2 2 3 2 3 2" xfId="32680"/>
    <cellStyle name="Normal 2 38 2 2 3 2 3 2 2" xfId="32681"/>
    <cellStyle name="Normal 2 38 2 2 3 2 3 3" xfId="32682"/>
    <cellStyle name="Normal 2 38 2 2 3 2 4" xfId="32683"/>
    <cellStyle name="Normal 2 38 2 2 3 2 4 2" xfId="32684"/>
    <cellStyle name="Normal 2 38 2 2 3 2 5" xfId="32685"/>
    <cellStyle name="Normal 2 38 2 2 3 3" xfId="32686"/>
    <cellStyle name="Normal 2 38 2 2 3 3 2" xfId="32687"/>
    <cellStyle name="Normal 2 38 2 2 3 3 2 2" xfId="32688"/>
    <cellStyle name="Normal 2 38 2 2 3 3 3" xfId="32689"/>
    <cellStyle name="Normal 2 38 2 2 3 4" xfId="32690"/>
    <cellStyle name="Normal 2 38 2 2 3 4 2" xfId="32691"/>
    <cellStyle name="Normal 2 38 2 2 3 4 2 2" xfId="32692"/>
    <cellStyle name="Normal 2 38 2 2 3 4 3" xfId="32693"/>
    <cellStyle name="Normal 2 38 2 2 3 5" xfId="32694"/>
    <cellStyle name="Normal 2 38 2 2 3 5 2" xfId="32695"/>
    <cellStyle name="Normal 2 38 2 2 3 6" xfId="32696"/>
    <cellStyle name="Normal 2 38 2 2 4" xfId="32697"/>
    <cellStyle name="Normal 2 38 2 2 4 2" xfId="32698"/>
    <cellStyle name="Normal 2 38 2 2 4 2 2" xfId="32699"/>
    <cellStyle name="Normal 2 38 2 2 4 2 2 2" xfId="32700"/>
    <cellStyle name="Normal 2 38 2 2 4 2 3" xfId="32701"/>
    <cellStyle name="Normal 2 38 2 2 4 3" xfId="32702"/>
    <cellStyle name="Normal 2 38 2 2 4 3 2" xfId="32703"/>
    <cellStyle name="Normal 2 38 2 2 4 3 2 2" xfId="32704"/>
    <cellStyle name="Normal 2 38 2 2 4 3 3" xfId="32705"/>
    <cellStyle name="Normal 2 38 2 2 4 4" xfId="32706"/>
    <cellStyle name="Normal 2 38 2 2 4 4 2" xfId="32707"/>
    <cellStyle name="Normal 2 38 2 2 4 5" xfId="32708"/>
    <cellStyle name="Normal 2 38 2 2 5" xfId="32709"/>
    <cellStyle name="Normal 2 38 2 2 5 2" xfId="32710"/>
    <cellStyle name="Normal 2 38 2 2 5 2 2" xfId="32711"/>
    <cellStyle name="Normal 2 38 2 2 5 3" xfId="32712"/>
    <cellStyle name="Normal 2 38 2 2 6" xfId="32713"/>
    <cellStyle name="Normal 2 38 2 2 6 2" xfId="32714"/>
    <cellStyle name="Normal 2 38 2 2 6 2 2" xfId="32715"/>
    <cellStyle name="Normal 2 38 2 2 6 3" xfId="32716"/>
    <cellStyle name="Normal 2 38 2 2 7" xfId="32717"/>
    <cellStyle name="Normal 2 38 2 2 7 2" xfId="32718"/>
    <cellStyle name="Normal 2 38 2 2 8" xfId="32719"/>
    <cellStyle name="Normal 2 38 2 3" xfId="32720"/>
    <cellStyle name="Normal 2 38 2 3 2" xfId="32721"/>
    <cellStyle name="Normal 2 38 2 3 2 2" xfId="32722"/>
    <cellStyle name="Normal 2 38 2 3 2 2 2" xfId="32723"/>
    <cellStyle name="Normal 2 38 2 3 2 2 2 2" xfId="32724"/>
    <cellStyle name="Normal 2 38 2 3 2 2 2 2 2" xfId="32725"/>
    <cellStyle name="Normal 2 38 2 3 2 2 2 2 2 2" xfId="32726"/>
    <cellStyle name="Normal 2 38 2 3 2 2 2 2 3" xfId="32727"/>
    <cellStyle name="Normal 2 38 2 3 2 2 2 3" xfId="32728"/>
    <cellStyle name="Normal 2 38 2 3 2 2 2 3 2" xfId="32729"/>
    <cellStyle name="Normal 2 38 2 3 2 2 2 3 2 2" xfId="32730"/>
    <cellStyle name="Normal 2 38 2 3 2 2 2 3 3" xfId="32731"/>
    <cellStyle name="Normal 2 38 2 3 2 2 2 4" xfId="32732"/>
    <cellStyle name="Normal 2 38 2 3 2 2 2 4 2" xfId="32733"/>
    <cellStyle name="Normal 2 38 2 3 2 2 2 5" xfId="32734"/>
    <cellStyle name="Normal 2 38 2 3 2 2 3" xfId="32735"/>
    <cellStyle name="Normal 2 38 2 3 2 2 3 2" xfId="32736"/>
    <cellStyle name="Normal 2 38 2 3 2 2 3 2 2" xfId="32737"/>
    <cellStyle name="Normal 2 38 2 3 2 2 3 3" xfId="32738"/>
    <cellStyle name="Normal 2 38 2 3 2 2 4" xfId="32739"/>
    <cellStyle name="Normal 2 38 2 3 2 2 4 2" xfId="32740"/>
    <cellStyle name="Normal 2 38 2 3 2 2 4 2 2" xfId="32741"/>
    <cellStyle name="Normal 2 38 2 3 2 2 4 3" xfId="32742"/>
    <cellStyle name="Normal 2 38 2 3 2 2 5" xfId="32743"/>
    <cellStyle name="Normal 2 38 2 3 2 2 5 2" xfId="32744"/>
    <cellStyle name="Normal 2 38 2 3 2 2 6" xfId="32745"/>
    <cellStyle name="Normal 2 38 2 3 2 3" xfId="32746"/>
    <cellStyle name="Normal 2 38 2 3 2 3 2" xfId="32747"/>
    <cellStyle name="Normal 2 38 2 3 2 3 2 2" xfId="32748"/>
    <cellStyle name="Normal 2 38 2 3 2 3 2 2 2" xfId="32749"/>
    <cellStyle name="Normal 2 38 2 3 2 3 2 3" xfId="32750"/>
    <cellStyle name="Normal 2 38 2 3 2 3 3" xfId="32751"/>
    <cellStyle name="Normal 2 38 2 3 2 3 3 2" xfId="32752"/>
    <cellStyle name="Normal 2 38 2 3 2 3 3 2 2" xfId="32753"/>
    <cellStyle name="Normal 2 38 2 3 2 3 3 3" xfId="32754"/>
    <cellStyle name="Normal 2 38 2 3 2 3 4" xfId="32755"/>
    <cellStyle name="Normal 2 38 2 3 2 3 4 2" xfId="32756"/>
    <cellStyle name="Normal 2 38 2 3 2 3 5" xfId="32757"/>
    <cellStyle name="Normal 2 38 2 3 2 4" xfId="32758"/>
    <cellStyle name="Normal 2 38 2 3 2 4 2" xfId="32759"/>
    <cellStyle name="Normal 2 38 2 3 2 4 2 2" xfId="32760"/>
    <cellStyle name="Normal 2 38 2 3 2 4 3" xfId="32761"/>
    <cellStyle name="Normal 2 38 2 3 2 5" xfId="32762"/>
    <cellStyle name="Normal 2 38 2 3 2 5 2" xfId="32763"/>
    <cellStyle name="Normal 2 38 2 3 2 5 2 2" xfId="32764"/>
    <cellStyle name="Normal 2 38 2 3 2 5 3" xfId="32765"/>
    <cellStyle name="Normal 2 38 2 3 2 6" xfId="32766"/>
    <cellStyle name="Normal 2 38 2 3 2 6 2" xfId="32767"/>
    <cellStyle name="Normal 2 38 2 3 2 7" xfId="32768"/>
    <cellStyle name="Normal 2 38 2 3 3" xfId="32769"/>
    <cellStyle name="Normal 2 38 2 3 3 2" xfId="32770"/>
    <cellStyle name="Normal 2 38 2 3 3 2 2" xfId="32771"/>
    <cellStyle name="Normal 2 38 2 3 3 2 2 2" xfId="32772"/>
    <cellStyle name="Normal 2 38 2 3 3 2 2 2 2" xfId="32773"/>
    <cellStyle name="Normal 2 38 2 3 3 2 2 3" xfId="32774"/>
    <cellStyle name="Normal 2 38 2 3 3 2 3" xfId="32775"/>
    <cellStyle name="Normal 2 38 2 3 3 2 3 2" xfId="32776"/>
    <cellStyle name="Normal 2 38 2 3 3 2 3 2 2" xfId="32777"/>
    <cellStyle name="Normal 2 38 2 3 3 2 3 3" xfId="32778"/>
    <cellStyle name="Normal 2 38 2 3 3 2 4" xfId="32779"/>
    <cellStyle name="Normal 2 38 2 3 3 2 4 2" xfId="32780"/>
    <cellStyle name="Normal 2 38 2 3 3 2 5" xfId="32781"/>
    <cellStyle name="Normal 2 38 2 3 3 3" xfId="32782"/>
    <cellStyle name="Normal 2 38 2 3 3 3 2" xfId="32783"/>
    <cellStyle name="Normal 2 38 2 3 3 3 2 2" xfId="32784"/>
    <cellStyle name="Normal 2 38 2 3 3 3 3" xfId="32785"/>
    <cellStyle name="Normal 2 38 2 3 3 4" xfId="32786"/>
    <cellStyle name="Normal 2 38 2 3 3 4 2" xfId="32787"/>
    <cellStyle name="Normal 2 38 2 3 3 4 2 2" xfId="32788"/>
    <cellStyle name="Normal 2 38 2 3 3 4 3" xfId="32789"/>
    <cellStyle name="Normal 2 38 2 3 3 5" xfId="32790"/>
    <cellStyle name="Normal 2 38 2 3 3 5 2" xfId="32791"/>
    <cellStyle name="Normal 2 38 2 3 3 6" xfId="32792"/>
    <cellStyle name="Normal 2 38 2 3 4" xfId="32793"/>
    <cellStyle name="Normal 2 38 2 3 4 2" xfId="32794"/>
    <cellStyle name="Normal 2 38 2 3 4 2 2" xfId="32795"/>
    <cellStyle name="Normal 2 38 2 3 4 2 2 2" xfId="32796"/>
    <cellStyle name="Normal 2 38 2 3 4 2 3" xfId="32797"/>
    <cellStyle name="Normal 2 38 2 3 4 3" xfId="32798"/>
    <cellStyle name="Normal 2 38 2 3 4 3 2" xfId="32799"/>
    <cellStyle name="Normal 2 38 2 3 4 3 2 2" xfId="32800"/>
    <cellStyle name="Normal 2 38 2 3 4 3 3" xfId="32801"/>
    <cellStyle name="Normal 2 38 2 3 4 4" xfId="32802"/>
    <cellStyle name="Normal 2 38 2 3 4 4 2" xfId="32803"/>
    <cellStyle name="Normal 2 38 2 3 4 5" xfId="32804"/>
    <cellStyle name="Normal 2 38 2 3 5" xfId="32805"/>
    <cellStyle name="Normal 2 38 2 3 5 2" xfId="32806"/>
    <cellStyle name="Normal 2 38 2 3 5 2 2" xfId="32807"/>
    <cellStyle name="Normal 2 38 2 3 5 3" xfId="32808"/>
    <cellStyle name="Normal 2 38 2 3 6" xfId="32809"/>
    <cellStyle name="Normal 2 38 2 3 6 2" xfId="32810"/>
    <cellStyle name="Normal 2 38 2 3 6 2 2" xfId="32811"/>
    <cellStyle name="Normal 2 38 2 3 6 3" xfId="32812"/>
    <cellStyle name="Normal 2 38 2 3 7" xfId="32813"/>
    <cellStyle name="Normal 2 38 2 3 7 2" xfId="32814"/>
    <cellStyle name="Normal 2 38 2 3 8" xfId="32815"/>
    <cellStyle name="Normal 2 38 2 4" xfId="32816"/>
    <cellStyle name="Normal 2 38 2 4 2" xfId="32817"/>
    <cellStyle name="Normal 2 38 2 4 2 2" xfId="32818"/>
    <cellStyle name="Normal 2 38 2 4 2 2 2" xfId="32819"/>
    <cellStyle name="Normal 2 38 2 4 2 2 2 2" xfId="32820"/>
    <cellStyle name="Normal 2 38 2 4 2 2 2 2 2" xfId="32821"/>
    <cellStyle name="Normal 2 38 2 4 2 2 2 3" xfId="32822"/>
    <cellStyle name="Normal 2 38 2 4 2 2 3" xfId="32823"/>
    <cellStyle name="Normal 2 38 2 4 2 2 3 2" xfId="32824"/>
    <cellStyle name="Normal 2 38 2 4 2 2 3 2 2" xfId="32825"/>
    <cellStyle name="Normal 2 38 2 4 2 2 3 3" xfId="32826"/>
    <cellStyle name="Normal 2 38 2 4 2 2 4" xfId="32827"/>
    <cellStyle name="Normal 2 38 2 4 2 2 4 2" xfId="32828"/>
    <cellStyle name="Normal 2 38 2 4 2 2 5" xfId="32829"/>
    <cellStyle name="Normal 2 38 2 4 2 3" xfId="32830"/>
    <cellStyle name="Normal 2 38 2 4 2 3 2" xfId="32831"/>
    <cellStyle name="Normal 2 38 2 4 2 3 2 2" xfId="32832"/>
    <cellStyle name="Normal 2 38 2 4 2 3 3" xfId="32833"/>
    <cellStyle name="Normal 2 38 2 4 2 4" xfId="32834"/>
    <cellStyle name="Normal 2 38 2 4 2 4 2" xfId="32835"/>
    <cellStyle name="Normal 2 38 2 4 2 4 2 2" xfId="32836"/>
    <cellStyle name="Normal 2 38 2 4 2 4 3" xfId="32837"/>
    <cellStyle name="Normal 2 38 2 4 2 5" xfId="32838"/>
    <cellStyle name="Normal 2 38 2 4 2 5 2" xfId="32839"/>
    <cellStyle name="Normal 2 38 2 4 2 6" xfId="32840"/>
    <cellStyle name="Normal 2 38 2 4 3" xfId="32841"/>
    <cellStyle name="Normal 2 38 2 4 3 2" xfId="32842"/>
    <cellStyle name="Normal 2 38 2 4 3 2 2" xfId="32843"/>
    <cellStyle name="Normal 2 38 2 4 3 2 2 2" xfId="32844"/>
    <cellStyle name="Normal 2 38 2 4 3 2 3" xfId="32845"/>
    <cellStyle name="Normal 2 38 2 4 3 3" xfId="32846"/>
    <cellStyle name="Normal 2 38 2 4 3 3 2" xfId="32847"/>
    <cellStyle name="Normal 2 38 2 4 3 3 2 2" xfId="32848"/>
    <cellStyle name="Normal 2 38 2 4 3 3 3" xfId="32849"/>
    <cellStyle name="Normal 2 38 2 4 3 4" xfId="32850"/>
    <cellStyle name="Normal 2 38 2 4 3 4 2" xfId="32851"/>
    <cellStyle name="Normal 2 38 2 4 3 5" xfId="32852"/>
    <cellStyle name="Normal 2 38 2 4 4" xfId="32853"/>
    <cellStyle name="Normal 2 38 2 4 4 2" xfId="32854"/>
    <cellStyle name="Normal 2 38 2 4 4 2 2" xfId="32855"/>
    <cellStyle name="Normal 2 38 2 4 4 3" xfId="32856"/>
    <cellStyle name="Normal 2 38 2 4 5" xfId="32857"/>
    <cellStyle name="Normal 2 38 2 4 5 2" xfId="32858"/>
    <cellStyle name="Normal 2 38 2 4 5 2 2" xfId="32859"/>
    <cellStyle name="Normal 2 38 2 4 5 3" xfId="32860"/>
    <cellStyle name="Normal 2 38 2 4 6" xfId="32861"/>
    <cellStyle name="Normal 2 38 2 4 6 2" xfId="32862"/>
    <cellStyle name="Normal 2 38 2 4 7" xfId="32863"/>
    <cellStyle name="Normal 2 38 2 5" xfId="32864"/>
    <cellStyle name="Normal 2 38 2 5 2" xfId="32865"/>
    <cellStyle name="Normal 2 38 2 5 2 2" xfId="32866"/>
    <cellStyle name="Normal 2 38 2 5 2 2 2" xfId="32867"/>
    <cellStyle name="Normal 2 38 2 5 2 2 2 2" xfId="32868"/>
    <cellStyle name="Normal 2 38 2 5 2 2 3" xfId="32869"/>
    <cellStyle name="Normal 2 38 2 5 2 3" xfId="32870"/>
    <cellStyle name="Normal 2 38 2 5 2 3 2" xfId="32871"/>
    <cellStyle name="Normal 2 38 2 5 2 3 2 2" xfId="32872"/>
    <cellStyle name="Normal 2 38 2 5 2 3 3" xfId="32873"/>
    <cellStyle name="Normal 2 38 2 5 2 4" xfId="32874"/>
    <cellStyle name="Normal 2 38 2 5 2 4 2" xfId="32875"/>
    <cellStyle name="Normal 2 38 2 5 2 5" xfId="32876"/>
    <cellStyle name="Normal 2 38 2 5 3" xfId="32877"/>
    <cellStyle name="Normal 2 38 2 5 3 2" xfId="32878"/>
    <cellStyle name="Normal 2 38 2 5 3 2 2" xfId="32879"/>
    <cellStyle name="Normal 2 38 2 5 3 3" xfId="32880"/>
    <cellStyle name="Normal 2 38 2 5 4" xfId="32881"/>
    <cellStyle name="Normal 2 38 2 5 4 2" xfId="32882"/>
    <cellStyle name="Normal 2 38 2 5 4 2 2" xfId="32883"/>
    <cellStyle name="Normal 2 38 2 5 4 3" xfId="32884"/>
    <cellStyle name="Normal 2 38 2 5 5" xfId="32885"/>
    <cellStyle name="Normal 2 38 2 5 5 2" xfId="32886"/>
    <cellStyle name="Normal 2 38 2 5 6" xfId="32887"/>
    <cellStyle name="Normal 2 38 2 6" xfId="32888"/>
    <cellStyle name="Normal 2 38 2 6 2" xfId="32889"/>
    <cellStyle name="Normal 2 38 2 6 2 2" xfId="32890"/>
    <cellStyle name="Normal 2 38 2 6 2 2 2" xfId="32891"/>
    <cellStyle name="Normal 2 38 2 6 2 3" xfId="32892"/>
    <cellStyle name="Normal 2 38 2 6 3" xfId="32893"/>
    <cellStyle name="Normal 2 38 2 6 3 2" xfId="32894"/>
    <cellStyle name="Normal 2 38 2 6 3 2 2" xfId="32895"/>
    <cellStyle name="Normal 2 38 2 6 3 3" xfId="32896"/>
    <cellStyle name="Normal 2 38 2 6 4" xfId="32897"/>
    <cellStyle name="Normal 2 38 2 6 4 2" xfId="32898"/>
    <cellStyle name="Normal 2 38 2 6 5" xfId="32899"/>
    <cellStyle name="Normal 2 38 2 7" xfId="32900"/>
    <cellStyle name="Normal 2 38 2 7 2" xfId="32901"/>
    <cellStyle name="Normal 2 38 2 7 2 2" xfId="32902"/>
    <cellStyle name="Normal 2 38 2 7 3" xfId="32903"/>
    <cellStyle name="Normal 2 38 2 8" xfId="32904"/>
    <cellStyle name="Normal 2 38 2 8 2" xfId="32905"/>
    <cellStyle name="Normal 2 38 2 8 2 2" xfId="32906"/>
    <cellStyle name="Normal 2 38 2 8 3" xfId="32907"/>
    <cellStyle name="Normal 2 38 2 9" xfId="32908"/>
    <cellStyle name="Normal 2 38 2 9 2" xfId="32909"/>
    <cellStyle name="Normal 2 38 3" xfId="32910"/>
    <cellStyle name="Normal 2 38 3 2" xfId="32911"/>
    <cellStyle name="Normal 2 38 3 2 2" xfId="32912"/>
    <cellStyle name="Normal 2 38 3 2 2 2" xfId="32913"/>
    <cellStyle name="Normal 2 38 3 2 2 2 2" xfId="32914"/>
    <cellStyle name="Normal 2 38 3 2 2 2 2 2" xfId="32915"/>
    <cellStyle name="Normal 2 38 3 2 2 2 2 2 2" xfId="32916"/>
    <cellStyle name="Normal 2 38 3 2 2 2 2 3" xfId="32917"/>
    <cellStyle name="Normal 2 38 3 2 2 2 3" xfId="32918"/>
    <cellStyle name="Normal 2 38 3 2 2 2 3 2" xfId="32919"/>
    <cellStyle name="Normal 2 38 3 2 2 2 3 2 2" xfId="32920"/>
    <cellStyle name="Normal 2 38 3 2 2 2 3 3" xfId="32921"/>
    <cellStyle name="Normal 2 38 3 2 2 2 4" xfId="32922"/>
    <cellStyle name="Normal 2 38 3 2 2 2 4 2" xfId="32923"/>
    <cellStyle name="Normal 2 38 3 2 2 2 5" xfId="32924"/>
    <cellStyle name="Normal 2 38 3 2 2 3" xfId="32925"/>
    <cellStyle name="Normal 2 38 3 2 2 3 2" xfId="32926"/>
    <cellStyle name="Normal 2 38 3 2 2 3 2 2" xfId="32927"/>
    <cellStyle name="Normal 2 38 3 2 2 3 3" xfId="32928"/>
    <cellStyle name="Normal 2 38 3 2 2 4" xfId="32929"/>
    <cellStyle name="Normal 2 38 3 2 2 4 2" xfId="32930"/>
    <cellStyle name="Normal 2 38 3 2 2 4 2 2" xfId="32931"/>
    <cellStyle name="Normal 2 38 3 2 2 4 3" xfId="32932"/>
    <cellStyle name="Normal 2 38 3 2 2 5" xfId="32933"/>
    <cellStyle name="Normal 2 38 3 2 2 5 2" xfId="32934"/>
    <cellStyle name="Normal 2 38 3 2 2 6" xfId="32935"/>
    <cellStyle name="Normal 2 38 3 2 3" xfId="32936"/>
    <cellStyle name="Normal 2 38 3 2 3 2" xfId="32937"/>
    <cellStyle name="Normal 2 38 3 2 3 2 2" xfId="32938"/>
    <cellStyle name="Normal 2 38 3 2 3 2 2 2" xfId="32939"/>
    <cellStyle name="Normal 2 38 3 2 3 2 3" xfId="32940"/>
    <cellStyle name="Normal 2 38 3 2 3 3" xfId="32941"/>
    <cellStyle name="Normal 2 38 3 2 3 3 2" xfId="32942"/>
    <cellStyle name="Normal 2 38 3 2 3 3 2 2" xfId="32943"/>
    <cellStyle name="Normal 2 38 3 2 3 3 3" xfId="32944"/>
    <cellStyle name="Normal 2 38 3 2 3 4" xfId="32945"/>
    <cellStyle name="Normal 2 38 3 2 3 4 2" xfId="32946"/>
    <cellStyle name="Normal 2 38 3 2 3 5" xfId="32947"/>
    <cellStyle name="Normal 2 38 3 2 4" xfId="32948"/>
    <cellStyle name="Normal 2 38 3 2 4 2" xfId="32949"/>
    <cellStyle name="Normal 2 38 3 2 4 2 2" xfId="32950"/>
    <cellStyle name="Normal 2 38 3 2 4 3" xfId="32951"/>
    <cellStyle name="Normal 2 38 3 2 5" xfId="32952"/>
    <cellStyle name="Normal 2 38 3 2 5 2" xfId="32953"/>
    <cellStyle name="Normal 2 38 3 2 5 2 2" xfId="32954"/>
    <cellStyle name="Normal 2 38 3 2 5 3" xfId="32955"/>
    <cellStyle name="Normal 2 38 3 2 6" xfId="32956"/>
    <cellStyle name="Normal 2 38 3 2 6 2" xfId="32957"/>
    <cellStyle name="Normal 2 38 3 2 7" xfId="32958"/>
    <cellStyle name="Normal 2 38 3 3" xfId="32959"/>
    <cellStyle name="Normal 2 38 3 3 2" xfId="32960"/>
    <cellStyle name="Normal 2 38 3 3 2 2" xfId="32961"/>
    <cellStyle name="Normal 2 38 3 3 2 2 2" xfId="32962"/>
    <cellStyle name="Normal 2 38 3 3 2 2 2 2" xfId="32963"/>
    <cellStyle name="Normal 2 38 3 3 2 2 3" xfId="32964"/>
    <cellStyle name="Normal 2 38 3 3 2 3" xfId="32965"/>
    <cellStyle name="Normal 2 38 3 3 2 3 2" xfId="32966"/>
    <cellStyle name="Normal 2 38 3 3 2 3 2 2" xfId="32967"/>
    <cellStyle name="Normal 2 38 3 3 2 3 3" xfId="32968"/>
    <cellStyle name="Normal 2 38 3 3 2 4" xfId="32969"/>
    <cellStyle name="Normal 2 38 3 3 2 4 2" xfId="32970"/>
    <cellStyle name="Normal 2 38 3 3 2 5" xfId="32971"/>
    <cellStyle name="Normal 2 38 3 3 3" xfId="32972"/>
    <cellStyle name="Normal 2 38 3 3 3 2" xfId="32973"/>
    <cellStyle name="Normal 2 38 3 3 3 2 2" xfId="32974"/>
    <cellStyle name="Normal 2 38 3 3 3 3" xfId="32975"/>
    <cellStyle name="Normal 2 38 3 3 4" xfId="32976"/>
    <cellStyle name="Normal 2 38 3 3 4 2" xfId="32977"/>
    <cellStyle name="Normal 2 38 3 3 4 2 2" xfId="32978"/>
    <cellStyle name="Normal 2 38 3 3 4 3" xfId="32979"/>
    <cellStyle name="Normal 2 38 3 3 5" xfId="32980"/>
    <cellStyle name="Normal 2 38 3 3 5 2" xfId="32981"/>
    <cellStyle name="Normal 2 38 3 3 6" xfId="32982"/>
    <cellStyle name="Normal 2 38 3 4" xfId="32983"/>
    <cellStyle name="Normal 2 38 3 4 2" xfId="32984"/>
    <cellStyle name="Normal 2 38 3 4 2 2" xfId="32985"/>
    <cellStyle name="Normal 2 38 3 4 2 2 2" xfId="32986"/>
    <cellStyle name="Normal 2 38 3 4 2 3" xfId="32987"/>
    <cellStyle name="Normal 2 38 3 4 3" xfId="32988"/>
    <cellStyle name="Normal 2 38 3 4 3 2" xfId="32989"/>
    <cellStyle name="Normal 2 38 3 4 3 2 2" xfId="32990"/>
    <cellStyle name="Normal 2 38 3 4 3 3" xfId="32991"/>
    <cellStyle name="Normal 2 38 3 4 4" xfId="32992"/>
    <cellStyle name="Normal 2 38 3 4 4 2" xfId="32993"/>
    <cellStyle name="Normal 2 38 3 4 5" xfId="32994"/>
    <cellStyle name="Normal 2 38 3 5" xfId="32995"/>
    <cellStyle name="Normal 2 38 3 5 2" xfId="32996"/>
    <cellStyle name="Normal 2 38 3 5 2 2" xfId="32997"/>
    <cellStyle name="Normal 2 38 3 5 3" xfId="32998"/>
    <cellStyle name="Normal 2 38 3 6" xfId="32999"/>
    <cellStyle name="Normal 2 38 3 6 2" xfId="33000"/>
    <cellStyle name="Normal 2 38 3 6 2 2" xfId="33001"/>
    <cellStyle name="Normal 2 38 3 6 3" xfId="33002"/>
    <cellStyle name="Normal 2 38 3 7" xfId="33003"/>
    <cellStyle name="Normal 2 38 3 7 2" xfId="33004"/>
    <cellStyle name="Normal 2 38 3 8" xfId="33005"/>
    <cellStyle name="Normal 2 38 4" xfId="33006"/>
    <cellStyle name="Normal 2 38 4 2" xfId="33007"/>
    <cellStyle name="Normal 2 38 4 2 2" xfId="33008"/>
    <cellStyle name="Normal 2 38 4 2 2 2" xfId="33009"/>
    <cellStyle name="Normal 2 38 4 2 2 2 2" xfId="33010"/>
    <cellStyle name="Normal 2 38 4 2 2 2 2 2" xfId="33011"/>
    <cellStyle name="Normal 2 38 4 2 2 2 2 2 2" xfId="33012"/>
    <cellStyle name="Normal 2 38 4 2 2 2 2 3" xfId="33013"/>
    <cellStyle name="Normal 2 38 4 2 2 2 3" xfId="33014"/>
    <cellStyle name="Normal 2 38 4 2 2 2 3 2" xfId="33015"/>
    <cellStyle name="Normal 2 38 4 2 2 2 3 2 2" xfId="33016"/>
    <cellStyle name="Normal 2 38 4 2 2 2 3 3" xfId="33017"/>
    <cellStyle name="Normal 2 38 4 2 2 2 4" xfId="33018"/>
    <cellStyle name="Normal 2 38 4 2 2 2 4 2" xfId="33019"/>
    <cellStyle name="Normal 2 38 4 2 2 2 5" xfId="33020"/>
    <cellStyle name="Normal 2 38 4 2 2 3" xfId="33021"/>
    <cellStyle name="Normal 2 38 4 2 2 3 2" xfId="33022"/>
    <cellStyle name="Normal 2 38 4 2 2 3 2 2" xfId="33023"/>
    <cellStyle name="Normal 2 38 4 2 2 3 3" xfId="33024"/>
    <cellStyle name="Normal 2 38 4 2 2 4" xfId="33025"/>
    <cellStyle name="Normal 2 38 4 2 2 4 2" xfId="33026"/>
    <cellStyle name="Normal 2 38 4 2 2 4 2 2" xfId="33027"/>
    <cellStyle name="Normal 2 38 4 2 2 4 3" xfId="33028"/>
    <cellStyle name="Normal 2 38 4 2 2 5" xfId="33029"/>
    <cellStyle name="Normal 2 38 4 2 2 5 2" xfId="33030"/>
    <cellStyle name="Normal 2 38 4 2 2 6" xfId="33031"/>
    <cellStyle name="Normal 2 38 4 2 3" xfId="33032"/>
    <cellStyle name="Normal 2 38 4 2 3 2" xfId="33033"/>
    <cellStyle name="Normal 2 38 4 2 3 2 2" xfId="33034"/>
    <cellStyle name="Normal 2 38 4 2 3 2 2 2" xfId="33035"/>
    <cellStyle name="Normal 2 38 4 2 3 2 3" xfId="33036"/>
    <cellStyle name="Normal 2 38 4 2 3 3" xfId="33037"/>
    <cellStyle name="Normal 2 38 4 2 3 3 2" xfId="33038"/>
    <cellStyle name="Normal 2 38 4 2 3 3 2 2" xfId="33039"/>
    <cellStyle name="Normal 2 38 4 2 3 3 3" xfId="33040"/>
    <cellStyle name="Normal 2 38 4 2 3 4" xfId="33041"/>
    <cellStyle name="Normal 2 38 4 2 3 4 2" xfId="33042"/>
    <cellStyle name="Normal 2 38 4 2 3 5" xfId="33043"/>
    <cellStyle name="Normal 2 38 4 2 4" xfId="33044"/>
    <cellStyle name="Normal 2 38 4 2 4 2" xfId="33045"/>
    <cellStyle name="Normal 2 38 4 2 4 2 2" xfId="33046"/>
    <cellStyle name="Normal 2 38 4 2 4 3" xfId="33047"/>
    <cellStyle name="Normal 2 38 4 2 5" xfId="33048"/>
    <cellStyle name="Normal 2 38 4 2 5 2" xfId="33049"/>
    <cellStyle name="Normal 2 38 4 2 5 2 2" xfId="33050"/>
    <cellStyle name="Normal 2 38 4 2 5 3" xfId="33051"/>
    <cellStyle name="Normal 2 38 4 2 6" xfId="33052"/>
    <cellStyle name="Normal 2 38 4 2 6 2" xfId="33053"/>
    <cellStyle name="Normal 2 38 4 2 7" xfId="33054"/>
    <cellStyle name="Normal 2 38 4 3" xfId="33055"/>
    <cellStyle name="Normal 2 38 4 3 2" xfId="33056"/>
    <cellStyle name="Normal 2 38 4 3 2 2" xfId="33057"/>
    <cellStyle name="Normal 2 38 4 3 2 2 2" xfId="33058"/>
    <cellStyle name="Normal 2 38 4 3 2 2 2 2" xfId="33059"/>
    <cellStyle name="Normal 2 38 4 3 2 2 3" xfId="33060"/>
    <cellStyle name="Normal 2 38 4 3 2 3" xfId="33061"/>
    <cellStyle name="Normal 2 38 4 3 2 3 2" xfId="33062"/>
    <cellStyle name="Normal 2 38 4 3 2 3 2 2" xfId="33063"/>
    <cellStyle name="Normal 2 38 4 3 2 3 3" xfId="33064"/>
    <cellStyle name="Normal 2 38 4 3 2 4" xfId="33065"/>
    <cellStyle name="Normal 2 38 4 3 2 4 2" xfId="33066"/>
    <cellStyle name="Normal 2 38 4 3 2 5" xfId="33067"/>
    <cellStyle name="Normal 2 38 4 3 3" xfId="33068"/>
    <cellStyle name="Normal 2 38 4 3 3 2" xfId="33069"/>
    <cellStyle name="Normal 2 38 4 3 3 2 2" xfId="33070"/>
    <cellStyle name="Normal 2 38 4 3 3 3" xfId="33071"/>
    <cellStyle name="Normal 2 38 4 3 4" xfId="33072"/>
    <cellStyle name="Normal 2 38 4 3 4 2" xfId="33073"/>
    <cellStyle name="Normal 2 38 4 3 4 2 2" xfId="33074"/>
    <cellStyle name="Normal 2 38 4 3 4 3" xfId="33075"/>
    <cellStyle name="Normal 2 38 4 3 5" xfId="33076"/>
    <cellStyle name="Normal 2 38 4 3 5 2" xfId="33077"/>
    <cellStyle name="Normal 2 38 4 3 6" xfId="33078"/>
    <cellStyle name="Normal 2 38 4 4" xfId="33079"/>
    <cellStyle name="Normal 2 38 4 4 2" xfId="33080"/>
    <cellStyle name="Normal 2 38 4 4 2 2" xfId="33081"/>
    <cellStyle name="Normal 2 38 4 4 2 2 2" xfId="33082"/>
    <cellStyle name="Normal 2 38 4 4 2 3" xfId="33083"/>
    <cellStyle name="Normal 2 38 4 4 3" xfId="33084"/>
    <cellStyle name="Normal 2 38 4 4 3 2" xfId="33085"/>
    <cellStyle name="Normal 2 38 4 4 3 2 2" xfId="33086"/>
    <cellStyle name="Normal 2 38 4 4 3 3" xfId="33087"/>
    <cellStyle name="Normal 2 38 4 4 4" xfId="33088"/>
    <cellStyle name="Normal 2 38 4 4 4 2" xfId="33089"/>
    <cellStyle name="Normal 2 38 4 4 5" xfId="33090"/>
    <cellStyle name="Normal 2 38 4 5" xfId="33091"/>
    <cellStyle name="Normal 2 38 4 5 2" xfId="33092"/>
    <cellStyle name="Normal 2 38 4 5 2 2" xfId="33093"/>
    <cellStyle name="Normal 2 38 4 5 3" xfId="33094"/>
    <cellStyle name="Normal 2 38 4 6" xfId="33095"/>
    <cellStyle name="Normal 2 38 4 6 2" xfId="33096"/>
    <cellStyle name="Normal 2 38 4 6 2 2" xfId="33097"/>
    <cellStyle name="Normal 2 38 4 6 3" xfId="33098"/>
    <cellStyle name="Normal 2 38 4 7" xfId="33099"/>
    <cellStyle name="Normal 2 38 4 7 2" xfId="33100"/>
    <cellStyle name="Normal 2 38 4 8" xfId="33101"/>
    <cellStyle name="Normal 2 38 5" xfId="33102"/>
    <cellStyle name="Normal 2 38 5 2" xfId="33103"/>
    <cellStyle name="Normal 2 38 5 2 2" xfId="33104"/>
    <cellStyle name="Normal 2 38 5 2 2 2" xfId="33105"/>
    <cellStyle name="Normal 2 38 5 2 2 2 2" xfId="33106"/>
    <cellStyle name="Normal 2 38 5 2 2 2 2 2" xfId="33107"/>
    <cellStyle name="Normal 2 38 5 2 2 2 3" xfId="33108"/>
    <cellStyle name="Normal 2 38 5 2 2 3" xfId="33109"/>
    <cellStyle name="Normal 2 38 5 2 2 3 2" xfId="33110"/>
    <cellStyle name="Normal 2 38 5 2 2 3 2 2" xfId="33111"/>
    <cellStyle name="Normal 2 38 5 2 2 3 3" xfId="33112"/>
    <cellStyle name="Normal 2 38 5 2 2 4" xfId="33113"/>
    <cellStyle name="Normal 2 38 5 2 2 4 2" xfId="33114"/>
    <cellStyle name="Normal 2 38 5 2 2 5" xfId="33115"/>
    <cellStyle name="Normal 2 38 5 2 3" xfId="33116"/>
    <cellStyle name="Normal 2 38 5 2 3 2" xfId="33117"/>
    <cellStyle name="Normal 2 38 5 2 3 2 2" xfId="33118"/>
    <cellStyle name="Normal 2 38 5 2 3 3" xfId="33119"/>
    <cellStyle name="Normal 2 38 5 2 4" xfId="33120"/>
    <cellStyle name="Normal 2 38 5 2 4 2" xfId="33121"/>
    <cellStyle name="Normal 2 38 5 2 4 2 2" xfId="33122"/>
    <cellStyle name="Normal 2 38 5 2 4 3" xfId="33123"/>
    <cellStyle name="Normal 2 38 5 2 5" xfId="33124"/>
    <cellStyle name="Normal 2 38 5 2 5 2" xfId="33125"/>
    <cellStyle name="Normal 2 38 5 2 6" xfId="33126"/>
    <cellStyle name="Normal 2 38 5 3" xfId="33127"/>
    <cellStyle name="Normal 2 38 5 3 2" xfId="33128"/>
    <cellStyle name="Normal 2 38 5 3 2 2" xfId="33129"/>
    <cellStyle name="Normal 2 38 5 3 2 2 2" xfId="33130"/>
    <cellStyle name="Normal 2 38 5 3 2 3" xfId="33131"/>
    <cellStyle name="Normal 2 38 5 3 3" xfId="33132"/>
    <cellStyle name="Normal 2 38 5 3 3 2" xfId="33133"/>
    <cellStyle name="Normal 2 38 5 3 3 2 2" xfId="33134"/>
    <cellStyle name="Normal 2 38 5 3 3 3" xfId="33135"/>
    <cellStyle name="Normal 2 38 5 3 4" xfId="33136"/>
    <cellStyle name="Normal 2 38 5 3 4 2" xfId="33137"/>
    <cellStyle name="Normal 2 38 5 3 5" xfId="33138"/>
    <cellStyle name="Normal 2 38 5 4" xfId="33139"/>
    <cellStyle name="Normal 2 38 5 4 2" xfId="33140"/>
    <cellStyle name="Normal 2 38 5 4 2 2" xfId="33141"/>
    <cellStyle name="Normal 2 38 5 4 3" xfId="33142"/>
    <cellStyle name="Normal 2 38 5 5" xfId="33143"/>
    <cellStyle name="Normal 2 38 5 5 2" xfId="33144"/>
    <cellStyle name="Normal 2 38 5 5 2 2" xfId="33145"/>
    <cellStyle name="Normal 2 38 5 5 3" xfId="33146"/>
    <cellStyle name="Normal 2 38 5 6" xfId="33147"/>
    <cellStyle name="Normal 2 38 5 6 2" xfId="33148"/>
    <cellStyle name="Normal 2 38 5 7" xfId="33149"/>
    <cellStyle name="Normal 2 38 6" xfId="33150"/>
    <cellStyle name="Normal 2 38 6 2" xfId="33151"/>
    <cellStyle name="Normal 2 38 6 2 2" xfId="33152"/>
    <cellStyle name="Normal 2 38 6 2 2 2" xfId="33153"/>
    <cellStyle name="Normal 2 38 6 2 2 2 2" xfId="33154"/>
    <cellStyle name="Normal 2 38 6 2 2 3" xfId="33155"/>
    <cellStyle name="Normal 2 38 6 2 3" xfId="33156"/>
    <cellStyle name="Normal 2 38 6 2 3 2" xfId="33157"/>
    <cellStyle name="Normal 2 38 6 2 3 2 2" xfId="33158"/>
    <cellStyle name="Normal 2 38 6 2 3 3" xfId="33159"/>
    <cellStyle name="Normal 2 38 6 2 4" xfId="33160"/>
    <cellStyle name="Normal 2 38 6 2 4 2" xfId="33161"/>
    <cellStyle name="Normal 2 38 6 2 5" xfId="33162"/>
    <cellStyle name="Normal 2 38 6 3" xfId="33163"/>
    <cellStyle name="Normal 2 38 6 3 2" xfId="33164"/>
    <cellStyle name="Normal 2 38 6 3 2 2" xfId="33165"/>
    <cellStyle name="Normal 2 38 6 3 3" xfId="33166"/>
    <cellStyle name="Normal 2 38 6 4" xfId="33167"/>
    <cellStyle name="Normal 2 38 6 4 2" xfId="33168"/>
    <cellStyle name="Normal 2 38 6 4 2 2" xfId="33169"/>
    <cellStyle name="Normal 2 38 6 4 3" xfId="33170"/>
    <cellStyle name="Normal 2 38 6 5" xfId="33171"/>
    <cellStyle name="Normal 2 38 6 5 2" xfId="33172"/>
    <cellStyle name="Normal 2 38 6 6" xfId="33173"/>
    <cellStyle name="Normal 2 38 7" xfId="33174"/>
    <cellStyle name="Normal 2 38 7 2" xfId="33175"/>
    <cellStyle name="Normal 2 38 7 2 2" xfId="33176"/>
    <cellStyle name="Normal 2 38 7 2 2 2" xfId="33177"/>
    <cellStyle name="Normal 2 38 7 2 3" xfId="33178"/>
    <cellStyle name="Normal 2 38 7 3" xfId="33179"/>
    <cellStyle name="Normal 2 38 7 3 2" xfId="33180"/>
    <cellStyle name="Normal 2 38 7 3 2 2" xfId="33181"/>
    <cellStyle name="Normal 2 38 7 3 3" xfId="33182"/>
    <cellStyle name="Normal 2 38 7 4" xfId="33183"/>
    <cellStyle name="Normal 2 38 7 4 2" xfId="33184"/>
    <cellStyle name="Normal 2 38 7 5" xfId="33185"/>
    <cellStyle name="Normal 2 38 8" xfId="33186"/>
    <cellStyle name="Normal 2 38 8 2" xfId="33187"/>
    <cellStyle name="Normal 2 38 8 2 2" xfId="33188"/>
    <cellStyle name="Normal 2 38 8 3" xfId="33189"/>
    <cellStyle name="Normal 2 38 9" xfId="33190"/>
    <cellStyle name="Normal 2 38 9 2" xfId="33191"/>
    <cellStyle name="Normal 2 38 9 2 2" xfId="33192"/>
    <cellStyle name="Normal 2 38 9 3" xfId="33193"/>
    <cellStyle name="Normal 2 39" xfId="33194"/>
    <cellStyle name="Normal 2 39 10" xfId="33195"/>
    <cellStyle name="Normal 2 39 10 2" xfId="33196"/>
    <cellStyle name="Normal 2 39 11" xfId="33197"/>
    <cellStyle name="Normal 2 39 2" xfId="33198"/>
    <cellStyle name="Normal 2 39 2 10" xfId="33199"/>
    <cellStyle name="Normal 2 39 2 2" xfId="33200"/>
    <cellStyle name="Normal 2 39 2 2 2" xfId="33201"/>
    <cellStyle name="Normal 2 39 2 2 2 2" xfId="33202"/>
    <cellStyle name="Normal 2 39 2 2 2 2 2" xfId="33203"/>
    <cellStyle name="Normal 2 39 2 2 2 2 2 2" xfId="33204"/>
    <cellStyle name="Normal 2 39 2 2 2 2 2 2 2" xfId="33205"/>
    <cellStyle name="Normal 2 39 2 2 2 2 2 2 2 2" xfId="33206"/>
    <cellStyle name="Normal 2 39 2 2 2 2 2 2 3" xfId="33207"/>
    <cellStyle name="Normal 2 39 2 2 2 2 2 3" xfId="33208"/>
    <cellStyle name="Normal 2 39 2 2 2 2 2 3 2" xfId="33209"/>
    <cellStyle name="Normal 2 39 2 2 2 2 2 3 2 2" xfId="33210"/>
    <cellStyle name="Normal 2 39 2 2 2 2 2 3 3" xfId="33211"/>
    <cellStyle name="Normal 2 39 2 2 2 2 2 4" xfId="33212"/>
    <cellStyle name="Normal 2 39 2 2 2 2 2 4 2" xfId="33213"/>
    <cellStyle name="Normal 2 39 2 2 2 2 2 5" xfId="33214"/>
    <cellStyle name="Normal 2 39 2 2 2 2 3" xfId="33215"/>
    <cellStyle name="Normal 2 39 2 2 2 2 3 2" xfId="33216"/>
    <cellStyle name="Normal 2 39 2 2 2 2 3 2 2" xfId="33217"/>
    <cellStyle name="Normal 2 39 2 2 2 2 3 3" xfId="33218"/>
    <cellStyle name="Normal 2 39 2 2 2 2 4" xfId="33219"/>
    <cellStyle name="Normal 2 39 2 2 2 2 4 2" xfId="33220"/>
    <cellStyle name="Normal 2 39 2 2 2 2 4 2 2" xfId="33221"/>
    <cellStyle name="Normal 2 39 2 2 2 2 4 3" xfId="33222"/>
    <cellStyle name="Normal 2 39 2 2 2 2 5" xfId="33223"/>
    <cellStyle name="Normal 2 39 2 2 2 2 5 2" xfId="33224"/>
    <cellStyle name="Normal 2 39 2 2 2 2 6" xfId="33225"/>
    <cellStyle name="Normal 2 39 2 2 2 3" xfId="33226"/>
    <cellStyle name="Normal 2 39 2 2 2 3 2" xfId="33227"/>
    <cellStyle name="Normal 2 39 2 2 2 3 2 2" xfId="33228"/>
    <cellStyle name="Normal 2 39 2 2 2 3 2 2 2" xfId="33229"/>
    <cellStyle name="Normal 2 39 2 2 2 3 2 3" xfId="33230"/>
    <cellStyle name="Normal 2 39 2 2 2 3 3" xfId="33231"/>
    <cellStyle name="Normal 2 39 2 2 2 3 3 2" xfId="33232"/>
    <cellStyle name="Normal 2 39 2 2 2 3 3 2 2" xfId="33233"/>
    <cellStyle name="Normal 2 39 2 2 2 3 3 3" xfId="33234"/>
    <cellStyle name="Normal 2 39 2 2 2 3 4" xfId="33235"/>
    <cellStyle name="Normal 2 39 2 2 2 3 4 2" xfId="33236"/>
    <cellStyle name="Normal 2 39 2 2 2 3 5" xfId="33237"/>
    <cellStyle name="Normal 2 39 2 2 2 4" xfId="33238"/>
    <cellStyle name="Normal 2 39 2 2 2 4 2" xfId="33239"/>
    <cellStyle name="Normal 2 39 2 2 2 4 2 2" xfId="33240"/>
    <cellStyle name="Normal 2 39 2 2 2 4 3" xfId="33241"/>
    <cellStyle name="Normal 2 39 2 2 2 5" xfId="33242"/>
    <cellStyle name="Normal 2 39 2 2 2 5 2" xfId="33243"/>
    <cellStyle name="Normal 2 39 2 2 2 5 2 2" xfId="33244"/>
    <cellStyle name="Normal 2 39 2 2 2 5 3" xfId="33245"/>
    <cellStyle name="Normal 2 39 2 2 2 6" xfId="33246"/>
    <cellStyle name="Normal 2 39 2 2 2 6 2" xfId="33247"/>
    <cellStyle name="Normal 2 39 2 2 2 7" xfId="33248"/>
    <cellStyle name="Normal 2 39 2 2 3" xfId="33249"/>
    <cellStyle name="Normal 2 39 2 2 3 2" xfId="33250"/>
    <cellStyle name="Normal 2 39 2 2 3 2 2" xfId="33251"/>
    <cellStyle name="Normal 2 39 2 2 3 2 2 2" xfId="33252"/>
    <cellStyle name="Normal 2 39 2 2 3 2 2 2 2" xfId="33253"/>
    <cellStyle name="Normal 2 39 2 2 3 2 2 3" xfId="33254"/>
    <cellStyle name="Normal 2 39 2 2 3 2 3" xfId="33255"/>
    <cellStyle name="Normal 2 39 2 2 3 2 3 2" xfId="33256"/>
    <cellStyle name="Normal 2 39 2 2 3 2 3 2 2" xfId="33257"/>
    <cellStyle name="Normal 2 39 2 2 3 2 3 3" xfId="33258"/>
    <cellStyle name="Normal 2 39 2 2 3 2 4" xfId="33259"/>
    <cellStyle name="Normal 2 39 2 2 3 2 4 2" xfId="33260"/>
    <cellStyle name="Normal 2 39 2 2 3 2 5" xfId="33261"/>
    <cellStyle name="Normal 2 39 2 2 3 3" xfId="33262"/>
    <cellStyle name="Normal 2 39 2 2 3 3 2" xfId="33263"/>
    <cellStyle name="Normal 2 39 2 2 3 3 2 2" xfId="33264"/>
    <cellStyle name="Normal 2 39 2 2 3 3 3" xfId="33265"/>
    <cellStyle name="Normal 2 39 2 2 3 4" xfId="33266"/>
    <cellStyle name="Normal 2 39 2 2 3 4 2" xfId="33267"/>
    <cellStyle name="Normal 2 39 2 2 3 4 2 2" xfId="33268"/>
    <cellStyle name="Normal 2 39 2 2 3 4 3" xfId="33269"/>
    <cellStyle name="Normal 2 39 2 2 3 5" xfId="33270"/>
    <cellStyle name="Normal 2 39 2 2 3 5 2" xfId="33271"/>
    <cellStyle name="Normal 2 39 2 2 3 6" xfId="33272"/>
    <cellStyle name="Normal 2 39 2 2 4" xfId="33273"/>
    <cellStyle name="Normal 2 39 2 2 4 2" xfId="33274"/>
    <cellStyle name="Normal 2 39 2 2 4 2 2" xfId="33275"/>
    <cellStyle name="Normal 2 39 2 2 4 2 2 2" xfId="33276"/>
    <cellStyle name="Normal 2 39 2 2 4 2 3" xfId="33277"/>
    <cellStyle name="Normal 2 39 2 2 4 3" xfId="33278"/>
    <cellStyle name="Normal 2 39 2 2 4 3 2" xfId="33279"/>
    <cellStyle name="Normal 2 39 2 2 4 3 2 2" xfId="33280"/>
    <cellStyle name="Normal 2 39 2 2 4 3 3" xfId="33281"/>
    <cellStyle name="Normal 2 39 2 2 4 4" xfId="33282"/>
    <cellStyle name="Normal 2 39 2 2 4 4 2" xfId="33283"/>
    <cellStyle name="Normal 2 39 2 2 4 5" xfId="33284"/>
    <cellStyle name="Normal 2 39 2 2 5" xfId="33285"/>
    <cellStyle name="Normal 2 39 2 2 5 2" xfId="33286"/>
    <cellStyle name="Normal 2 39 2 2 5 2 2" xfId="33287"/>
    <cellStyle name="Normal 2 39 2 2 5 3" xfId="33288"/>
    <cellStyle name="Normal 2 39 2 2 6" xfId="33289"/>
    <cellStyle name="Normal 2 39 2 2 6 2" xfId="33290"/>
    <cellStyle name="Normal 2 39 2 2 6 2 2" xfId="33291"/>
    <cellStyle name="Normal 2 39 2 2 6 3" xfId="33292"/>
    <cellStyle name="Normal 2 39 2 2 7" xfId="33293"/>
    <cellStyle name="Normal 2 39 2 2 7 2" xfId="33294"/>
    <cellStyle name="Normal 2 39 2 2 8" xfId="33295"/>
    <cellStyle name="Normal 2 39 2 3" xfId="33296"/>
    <cellStyle name="Normal 2 39 2 3 2" xfId="33297"/>
    <cellStyle name="Normal 2 39 2 3 2 2" xfId="33298"/>
    <cellStyle name="Normal 2 39 2 3 2 2 2" xfId="33299"/>
    <cellStyle name="Normal 2 39 2 3 2 2 2 2" xfId="33300"/>
    <cellStyle name="Normal 2 39 2 3 2 2 2 2 2" xfId="33301"/>
    <cellStyle name="Normal 2 39 2 3 2 2 2 2 2 2" xfId="33302"/>
    <cellStyle name="Normal 2 39 2 3 2 2 2 2 3" xfId="33303"/>
    <cellStyle name="Normal 2 39 2 3 2 2 2 3" xfId="33304"/>
    <cellStyle name="Normal 2 39 2 3 2 2 2 3 2" xfId="33305"/>
    <cellStyle name="Normal 2 39 2 3 2 2 2 3 2 2" xfId="33306"/>
    <cellStyle name="Normal 2 39 2 3 2 2 2 3 3" xfId="33307"/>
    <cellStyle name="Normal 2 39 2 3 2 2 2 4" xfId="33308"/>
    <cellStyle name="Normal 2 39 2 3 2 2 2 4 2" xfId="33309"/>
    <cellStyle name="Normal 2 39 2 3 2 2 2 5" xfId="33310"/>
    <cellStyle name="Normal 2 39 2 3 2 2 3" xfId="33311"/>
    <cellStyle name="Normal 2 39 2 3 2 2 3 2" xfId="33312"/>
    <cellStyle name="Normal 2 39 2 3 2 2 3 2 2" xfId="33313"/>
    <cellStyle name="Normal 2 39 2 3 2 2 3 3" xfId="33314"/>
    <cellStyle name="Normal 2 39 2 3 2 2 4" xfId="33315"/>
    <cellStyle name="Normal 2 39 2 3 2 2 4 2" xfId="33316"/>
    <cellStyle name="Normal 2 39 2 3 2 2 4 2 2" xfId="33317"/>
    <cellStyle name="Normal 2 39 2 3 2 2 4 3" xfId="33318"/>
    <cellStyle name="Normal 2 39 2 3 2 2 5" xfId="33319"/>
    <cellStyle name="Normal 2 39 2 3 2 2 5 2" xfId="33320"/>
    <cellStyle name="Normal 2 39 2 3 2 2 6" xfId="33321"/>
    <cellStyle name="Normal 2 39 2 3 2 3" xfId="33322"/>
    <cellStyle name="Normal 2 39 2 3 2 3 2" xfId="33323"/>
    <cellStyle name="Normal 2 39 2 3 2 3 2 2" xfId="33324"/>
    <cellStyle name="Normal 2 39 2 3 2 3 2 2 2" xfId="33325"/>
    <cellStyle name="Normal 2 39 2 3 2 3 2 3" xfId="33326"/>
    <cellStyle name="Normal 2 39 2 3 2 3 3" xfId="33327"/>
    <cellStyle name="Normal 2 39 2 3 2 3 3 2" xfId="33328"/>
    <cellStyle name="Normal 2 39 2 3 2 3 3 2 2" xfId="33329"/>
    <cellStyle name="Normal 2 39 2 3 2 3 3 3" xfId="33330"/>
    <cellStyle name="Normal 2 39 2 3 2 3 4" xfId="33331"/>
    <cellStyle name="Normal 2 39 2 3 2 3 4 2" xfId="33332"/>
    <cellStyle name="Normal 2 39 2 3 2 3 5" xfId="33333"/>
    <cellStyle name="Normal 2 39 2 3 2 4" xfId="33334"/>
    <cellStyle name="Normal 2 39 2 3 2 4 2" xfId="33335"/>
    <cellStyle name="Normal 2 39 2 3 2 4 2 2" xfId="33336"/>
    <cellStyle name="Normal 2 39 2 3 2 4 3" xfId="33337"/>
    <cellStyle name="Normal 2 39 2 3 2 5" xfId="33338"/>
    <cellStyle name="Normal 2 39 2 3 2 5 2" xfId="33339"/>
    <cellStyle name="Normal 2 39 2 3 2 5 2 2" xfId="33340"/>
    <cellStyle name="Normal 2 39 2 3 2 5 3" xfId="33341"/>
    <cellStyle name="Normal 2 39 2 3 2 6" xfId="33342"/>
    <cellStyle name="Normal 2 39 2 3 2 6 2" xfId="33343"/>
    <cellStyle name="Normal 2 39 2 3 2 7" xfId="33344"/>
    <cellStyle name="Normal 2 39 2 3 3" xfId="33345"/>
    <cellStyle name="Normal 2 39 2 3 3 2" xfId="33346"/>
    <cellStyle name="Normal 2 39 2 3 3 2 2" xfId="33347"/>
    <cellStyle name="Normal 2 39 2 3 3 2 2 2" xfId="33348"/>
    <cellStyle name="Normal 2 39 2 3 3 2 2 2 2" xfId="33349"/>
    <cellStyle name="Normal 2 39 2 3 3 2 2 3" xfId="33350"/>
    <cellStyle name="Normal 2 39 2 3 3 2 3" xfId="33351"/>
    <cellStyle name="Normal 2 39 2 3 3 2 3 2" xfId="33352"/>
    <cellStyle name="Normal 2 39 2 3 3 2 3 2 2" xfId="33353"/>
    <cellStyle name="Normal 2 39 2 3 3 2 3 3" xfId="33354"/>
    <cellStyle name="Normal 2 39 2 3 3 2 4" xfId="33355"/>
    <cellStyle name="Normal 2 39 2 3 3 2 4 2" xfId="33356"/>
    <cellStyle name="Normal 2 39 2 3 3 2 5" xfId="33357"/>
    <cellStyle name="Normal 2 39 2 3 3 3" xfId="33358"/>
    <cellStyle name="Normal 2 39 2 3 3 3 2" xfId="33359"/>
    <cellStyle name="Normal 2 39 2 3 3 3 2 2" xfId="33360"/>
    <cellStyle name="Normal 2 39 2 3 3 3 3" xfId="33361"/>
    <cellStyle name="Normal 2 39 2 3 3 4" xfId="33362"/>
    <cellStyle name="Normal 2 39 2 3 3 4 2" xfId="33363"/>
    <cellStyle name="Normal 2 39 2 3 3 4 2 2" xfId="33364"/>
    <cellStyle name="Normal 2 39 2 3 3 4 3" xfId="33365"/>
    <cellStyle name="Normal 2 39 2 3 3 5" xfId="33366"/>
    <cellStyle name="Normal 2 39 2 3 3 5 2" xfId="33367"/>
    <cellStyle name="Normal 2 39 2 3 3 6" xfId="33368"/>
    <cellStyle name="Normal 2 39 2 3 4" xfId="33369"/>
    <cellStyle name="Normal 2 39 2 3 4 2" xfId="33370"/>
    <cellStyle name="Normal 2 39 2 3 4 2 2" xfId="33371"/>
    <cellStyle name="Normal 2 39 2 3 4 2 2 2" xfId="33372"/>
    <cellStyle name="Normal 2 39 2 3 4 2 3" xfId="33373"/>
    <cellStyle name="Normal 2 39 2 3 4 3" xfId="33374"/>
    <cellStyle name="Normal 2 39 2 3 4 3 2" xfId="33375"/>
    <cellStyle name="Normal 2 39 2 3 4 3 2 2" xfId="33376"/>
    <cellStyle name="Normal 2 39 2 3 4 3 3" xfId="33377"/>
    <cellStyle name="Normal 2 39 2 3 4 4" xfId="33378"/>
    <cellStyle name="Normal 2 39 2 3 4 4 2" xfId="33379"/>
    <cellStyle name="Normal 2 39 2 3 4 5" xfId="33380"/>
    <cellStyle name="Normal 2 39 2 3 5" xfId="33381"/>
    <cellStyle name="Normal 2 39 2 3 5 2" xfId="33382"/>
    <cellStyle name="Normal 2 39 2 3 5 2 2" xfId="33383"/>
    <cellStyle name="Normal 2 39 2 3 5 3" xfId="33384"/>
    <cellStyle name="Normal 2 39 2 3 6" xfId="33385"/>
    <cellStyle name="Normal 2 39 2 3 6 2" xfId="33386"/>
    <cellStyle name="Normal 2 39 2 3 6 2 2" xfId="33387"/>
    <cellStyle name="Normal 2 39 2 3 6 3" xfId="33388"/>
    <cellStyle name="Normal 2 39 2 3 7" xfId="33389"/>
    <cellStyle name="Normal 2 39 2 3 7 2" xfId="33390"/>
    <cellStyle name="Normal 2 39 2 3 8" xfId="33391"/>
    <cellStyle name="Normal 2 39 2 4" xfId="33392"/>
    <cellStyle name="Normal 2 39 2 4 2" xfId="33393"/>
    <cellStyle name="Normal 2 39 2 4 2 2" xfId="33394"/>
    <cellStyle name="Normal 2 39 2 4 2 2 2" xfId="33395"/>
    <cellStyle name="Normal 2 39 2 4 2 2 2 2" xfId="33396"/>
    <cellStyle name="Normal 2 39 2 4 2 2 2 2 2" xfId="33397"/>
    <cellStyle name="Normal 2 39 2 4 2 2 2 3" xfId="33398"/>
    <cellStyle name="Normal 2 39 2 4 2 2 3" xfId="33399"/>
    <cellStyle name="Normal 2 39 2 4 2 2 3 2" xfId="33400"/>
    <cellStyle name="Normal 2 39 2 4 2 2 3 2 2" xfId="33401"/>
    <cellStyle name="Normal 2 39 2 4 2 2 3 3" xfId="33402"/>
    <cellStyle name="Normal 2 39 2 4 2 2 4" xfId="33403"/>
    <cellStyle name="Normal 2 39 2 4 2 2 4 2" xfId="33404"/>
    <cellStyle name="Normal 2 39 2 4 2 2 5" xfId="33405"/>
    <cellStyle name="Normal 2 39 2 4 2 3" xfId="33406"/>
    <cellStyle name="Normal 2 39 2 4 2 3 2" xfId="33407"/>
    <cellStyle name="Normal 2 39 2 4 2 3 2 2" xfId="33408"/>
    <cellStyle name="Normal 2 39 2 4 2 3 3" xfId="33409"/>
    <cellStyle name="Normal 2 39 2 4 2 4" xfId="33410"/>
    <cellStyle name="Normal 2 39 2 4 2 4 2" xfId="33411"/>
    <cellStyle name="Normal 2 39 2 4 2 4 2 2" xfId="33412"/>
    <cellStyle name="Normal 2 39 2 4 2 4 3" xfId="33413"/>
    <cellStyle name="Normal 2 39 2 4 2 5" xfId="33414"/>
    <cellStyle name="Normal 2 39 2 4 2 5 2" xfId="33415"/>
    <cellStyle name="Normal 2 39 2 4 2 6" xfId="33416"/>
    <cellStyle name="Normal 2 39 2 4 3" xfId="33417"/>
    <cellStyle name="Normal 2 39 2 4 3 2" xfId="33418"/>
    <cellStyle name="Normal 2 39 2 4 3 2 2" xfId="33419"/>
    <cellStyle name="Normal 2 39 2 4 3 2 2 2" xfId="33420"/>
    <cellStyle name="Normal 2 39 2 4 3 2 3" xfId="33421"/>
    <cellStyle name="Normal 2 39 2 4 3 3" xfId="33422"/>
    <cellStyle name="Normal 2 39 2 4 3 3 2" xfId="33423"/>
    <cellStyle name="Normal 2 39 2 4 3 3 2 2" xfId="33424"/>
    <cellStyle name="Normal 2 39 2 4 3 3 3" xfId="33425"/>
    <cellStyle name="Normal 2 39 2 4 3 4" xfId="33426"/>
    <cellStyle name="Normal 2 39 2 4 3 4 2" xfId="33427"/>
    <cellStyle name="Normal 2 39 2 4 3 5" xfId="33428"/>
    <cellStyle name="Normal 2 39 2 4 4" xfId="33429"/>
    <cellStyle name="Normal 2 39 2 4 4 2" xfId="33430"/>
    <cellStyle name="Normal 2 39 2 4 4 2 2" xfId="33431"/>
    <cellStyle name="Normal 2 39 2 4 4 3" xfId="33432"/>
    <cellStyle name="Normal 2 39 2 4 5" xfId="33433"/>
    <cellStyle name="Normal 2 39 2 4 5 2" xfId="33434"/>
    <cellStyle name="Normal 2 39 2 4 5 2 2" xfId="33435"/>
    <cellStyle name="Normal 2 39 2 4 5 3" xfId="33436"/>
    <cellStyle name="Normal 2 39 2 4 6" xfId="33437"/>
    <cellStyle name="Normal 2 39 2 4 6 2" xfId="33438"/>
    <cellStyle name="Normal 2 39 2 4 7" xfId="33439"/>
    <cellStyle name="Normal 2 39 2 5" xfId="33440"/>
    <cellStyle name="Normal 2 39 2 5 2" xfId="33441"/>
    <cellStyle name="Normal 2 39 2 5 2 2" xfId="33442"/>
    <cellStyle name="Normal 2 39 2 5 2 2 2" xfId="33443"/>
    <cellStyle name="Normal 2 39 2 5 2 2 2 2" xfId="33444"/>
    <cellStyle name="Normal 2 39 2 5 2 2 3" xfId="33445"/>
    <cellStyle name="Normal 2 39 2 5 2 3" xfId="33446"/>
    <cellStyle name="Normal 2 39 2 5 2 3 2" xfId="33447"/>
    <cellStyle name="Normal 2 39 2 5 2 3 2 2" xfId="33448"/>
    <cellStyle name="Normal 2 39 2 5 2 3 3" xfId="33449"/>
    <cellStyle name="Normal 2 39 2 5 2 4" xfId="33450"/>
    <cellStyle name="Normal 2 39 2 5 2 4 2" xfId="33451"/>
    <cellStyle name="Normal 2 39 2 5 2 5" xfId="33452"/>
    <cellStyle name="Normal 2 39 2 5 3" xfId="33453"/>
    <cellStyle name="Normal 2 39 2 5 3 2" xfId="33454"/>
    <cellStyle name="Normal 2 39 2 5 3 2 2" xfId="33455"/>
    <cellStyle name="Normal 2 39 2 5 3 3" xfId="33456"/>
    <cellStyle name="Normal 2 39 2 5 4" xfId="33457"/>
    <cellStyle name="Normal 2 39 2 5 4 2" xfId="33458"/>
    <cellStyle name="Normal 2 39 2 5 4 2 2" xfId="33459"/>
    <cellStyle name="Normal 2 39 2 5 4 3" xfId="33460"/>
    <cellStyle name="Normal 2 39 2 5 5" xfId="33461"/>
    <cellStyle name="Normal 2 39 2 5 5 2" xfId="33462"/>
    <cellStyle name="Normal 2 39 2 5 6" xfId="33463"/>
    <cellStyle name="Normal 2 39 2 6" xfId="33464"/>
    <cellStyle name="Normal 2 39 2 6 2" xfId="33465"/>
    <cellStyle name="Normal 2 39 2 6 2 2" xfId="33466"/>
    <cellStyle name="Normal 2 39 2 6 2 2 2" xfId="33467"/>
    <cellStyle name="Normal 2 39 2 6 2 3" xfId="33468"/>
    <cellStyle name="Normal 2 39 2 6 3" xfId="33469"/>
    <cellStyle name="Normal 2 39 2 6 3 2" xfId="33470"/>
    <cellStyle name="Normal 2 39 2 6 3 2 2" xfId="33471"/>
    <cellStyle name="Normal 2 39 2 6 3 3" xfId="33472"/>
    <cellStyle name="Normal 2 39 2 6 4" xfId="33473"/>
    <cellStyle name="Normal 2 39 2 6 4 2" xfId="33474"/>
    <cellStyle name="Normal 2 39 2 6 5" xfId="33475"/>
    <cellStyle name="Normal 2 39 2 7" xfId="33476"/>
    <cellStyle name="Normal 2 39 2 7 2" xfId="33477"/>
    <cellStyle name="Normal 2 39 2 7 2 2" xfId="33478"/>
    <cellStyle name="Normal 2 39 2 7 3" xfId="33479"/>
    <cellStyle name="Normal 2 39 2 8" xfId="33480"/>
    <cellStyle name="Normal 2 39 2 8 2" xfId="33481"/>
    <cellStyle name="Normal 2 39 2 8 2 2" xfId="33482"/>
    <cellStyle name="Normal 2 39 2 8 3" xfId="33483"/>
    <cellStyle name="Normal 2 39 2 9" xfId="33484"/>
    <cellStyle name="Normal 2 39 2 9 2" xfId="33485"/>
    <cellStyle name="Normal 2 39 3" xfId="33486"/>
    <cellStyle name="Normal 2 39 3 2" xfId="33487"/>
    <cellStyle name="Normal 2 39 3 2 2" xfId="33488"/>
    <cellStyle name="Normal 2 39 3 2 2 2" xfId="33489"/>
    <cellStyle name="Normal 2 39 3 2 2 2 2" xfId="33490"/>
    <cellStyle name="Normal 2 39 3 2 2 2 2 2" xfId="33491"/>
    <cellStyle name="Normal 2 39 3 2 2 2 2 2 2" xfId="33492"/>
    <cellStyle name="Normal 2 39 3 2 2 2 2 3" xfId="33493"/>
    <cellStyle name="Normal 2 39 3 2 2 2 3" xfId="33494"/>
    <cellStyle name="Normal 2 39 3 2 2 2 3 2" xfId="33495"/>
    <cellStyle name="Normal 2 39 3 2 2 2 3 2 2" xfId="33496"/>
    <cellStyle name="Normal 2 39 3 2 2 2 3 3" xfId="33497"/>
    <cellStyle name="Normal 2 39 3 2 2 2 4" xfId="33498"/>
    <cellStyle name="Normal 2 39 3 2 2 2 4 2" xfId="33499"/>
    <cellStyle name="Normal 2 39 3 2 2 2 5" xfId="33500"/>
    <cellStyle name="Normal 2 39 3 2 2 3" xfId="33501"/>
    <cellStyle name="Normal 2 39 3 2 2 3 2" xfId="33502"/>
    <cellStyle name="Normal 2 39 3 2 2 3 2 2" xfId="33503"/>
    <cellStyle name="Normal 2 39 3 2 2 3 3" xfId="33504"/>
    <cellStyle name="Normal 2 39 3 2 2 4" xfId="33505"/>
    <cellStyle name="Normal 2 39 3 2 2 4 2" xfId="33506"/>
    <cellStyle name="Normal 2 39 3 2 2 4 2 2" xfId="33507"/>
    <cellStyle name="Normal 2 39 3 2 2 4 3" xfId="33508"/>
    <cellStyle name="Normal 2 39 3 2 2 5" xfId="33509"/>
    <cellStyle name="Normal 2 39 3 2 2 5 2" xfId="33510"/>
    <cellStyle name="Normal 2 39 3 2 2 6" xfId="33511"/>
    <cellStyle name="Normal 2 39 3 2 3" xfId="33512"/>
    <cellStyle name="Normal 2 39 3 2 3 2" xfId="33513"/>
    <cellStyle name="Normal 2 39 3 2 3 2 2" xfId="33514"/>
    <cellStyle name="Normal 2 39 3 2 3 2 2 2" xfId="33515"/>
    <cellStyle name="Normal 2 39 3 2 3 2 3" xfId="33516"/>
    <cellStyle name="Normal 2 39 3 2 3 3" xfId="33517"/>
    <cellStyle name="Normal 2 39 3 2 3 3 2" xfId="33518"/>
    <cellStyle name="Normal 2 39 3 2 3 3 2 2" xfId="33519"/>
    <cellStyle name="Normal 2 39 3 2 3 3 3" xfId="33520"/>
    <cellStyle name="Normal 2 39 3 2 3 4" xfId="33521"/>
    <cellStyle name="Normal 2 39 3 2 3 4 2" xfId="33522"/>
    <cellStyle name="Normal 2 39 3 2 3 5" xfId="33523"/>
    <cellStyle name="Normal 2 39 3 2 4" xfId="33524"/>
    <cellStyle name="Normal 2 39 3 2 4 2" xfId="33525"/>
    <cellStyle name="Normal 2 39 3 2 4 2 2" xfId="33526"/>
    <cellStyle name="Normal 2 39 3 2 4 3" xfId="33527"/>
    <cellStyle name="Normal 2 39 3 2 5" xfId="33528"/>
    <cellStyle name="Normal 2 39 3 2 5 2" xfId="33529"/>
    <cellStyle name="Normal 2 39 3 2 5 2 2" xfId="33530"/>
    <cellStyle name="Normal 2 39 3 2 5 3" xfId="33531"/>
    <cellStyle name="Normal 2 39 3 2 6" xfId="33532"/>
    <cellStyle name="Normal 2 39 3 2 6 2" xfId="33533"/>
    <cellStyle name="Normal 2 39 3 2 7" xfId="33534"/>
    <cellStyle name="Normal 2 39 3 3" xfId="33535"/>
    <cellStyle name="Normal 2 39 3 3 2" xfId="33536"/>
    <cellStyle name="Normal 2 39 3 3 2 2" xfId="33537"/>
    <cellStyle name="Normal 2 39 3 3 2 2 2" xfId="33538"/>
    <cellStyle name="Normal 2 39 3 3 2 2 2 2" xfId="33539"/>
    <cellStyle name="Normal 2 39 3 3 2 2 3" xfId="33540"/>
    <cellStyle name="Normal 2 39 3 3 2 3" xfId="33541"/>
    <cellStyle name="Normal 2 39 3 3 2 3 2" xfId="33542"/>
    <cellStyle name="Normal 2 39 3 3 2 3 2 2" xfId="33543"/>
    <cellStyle name="Normal 2 39 3 3 2 3 3" xfId="33544"/>
    <cellStyle name="Normal 2 39 3 3 2 4" xfId="33545"/>
    <cellStyle name="Normal 2 39 3 3 2 4 2" xfId="33546"/>
    <cellStyle name="Normal 2 39 3 3 2 5" xfId="33547"/>
    <cellStyle name="Normal 2 39 3 3 3" xfId="33548"/>
    <cellStyle name="Normal 2 39 3 3 3 2" xfId="33549"/>
    <cellStyle name="Normal 2 39 3 3 3 2 2" xfId="33550"/>
    <cellStyle name="Normal 2 39 3 3 3 3" xfId="33551"/>
    <cellStyle name="Normal 2 39 3 3 4" xfId="33552"/>
    <cellStyle name="Normal 2 39 3 3 4 2" xfId="33553"/>
    <cellStyle name="Normal 2 39 3 3 4 2 2" xfId="33554"/>
    <cellStyle name="Normal 2 39 3 3 4 3" xfId="33555"/>
    <cellStyle name="Normal 2 39 3 3 5" xfId="33556"/>
    <cellStyle name="Normal 2 39 3 3 5 2" xfId="33557"/>
    <cellStyle name="Normal 2 39 3 3 6" xfId="33558"/>
    <cellStyle name="Normal 2 39 3 4" xfId="33559"/>
    <cellStyle name="Normal 2 39 3 4 2" xfId="33560"/>
    <cellStyle name="Normal 2 39 3 4 2 2" xfId="33561"/>
    <cellStyle name="Normal 2 39 3 4 2 2 2" xfId="33562"/>
    <cellStyle name="Normal 2 39 3 4 2 3" xfId="33563"/>
    <cellStyle name="Normal 2 39 3 4 3" xfId="33564"/>
    <cellStyle name="Normal 2 39 3 4 3 2" xfId="33565"/>
    <cellStyle name="Normal 2 39 3 4 3 2 2" xfId="33566"/>
    <cellStyle name="Normal 2 39 3 4 3 3" xfId="33567"/>
    <cellStyle name="Normal 2 39 3 4 4" xfId="33568"/>
    <cellStyle name="Normal 2 39 3 4 4 2" xfId="33569"/>
    <cellStyle name="Normal 2 39 3 4 5" xfId="33570"/>
    <cellStyle name="Normal 2 39 3 5" xfId="33571"/>
    <cellStyle name="Normal 2 39 3 5 2" xfId="33572"/>
    <cellStyle name="Normal 2 39 3 5 2 2" xfId="33573"/>
    <cellStyle name="Normal 2 39 3 5 3" xfId="33574"/>
    <cellStyle name="Normal 2 39 3 6" xfId="33575"/>
    <cellStyle name="Normal 2 39 3 6 2" xfId="33576"/>
    <cellStyle name="Normal 2 39 3 6 2 2" xfId="33577"/>
    <cellStyle name="Normal 2 39 3 6 3" xfId="33578"/>
    <cellStyle name="Normal 2 39 3 7" xfId="33579"/>
    <cellStyle name="Normal 2 39 3 7 2" xfId="33580"/>
    <cellStyle name="Normal 2 39 3 8" xfId="33581"/>
    <cellStyle name="Normal 2 39 4" xfId="33582"/>
    <cellStyle name="Normal 2 39 4 2" xfId="33583"/>
    <cellStyle name="Normal 2 39 4 2 2" xfId="33584"/>
    <cellStyle name="Normal 2 39 4 2 2 2" xfId="33585"/>
    <cellStyle name="Normal 2 39 4 2 2 2 2" xfId="33586"/>
    <cellStyle name="Normal 2 39 4 2 2 2 2 2" xfId="33587"/>
    <cellStyle name="Normal 2 39 4 2 2 2 2 2 2" xfId="33588"/>
    <cellStyle name="Normal 2 39 4 2 2 2 2 3" xfId="33589"/>
    <cellStyle name="Normal 2 39 4 2 2 2 3" xfId="33590"/>
    <cellStyle name="Normal 2 39 4 2 2 2 3 2" xfId="33591"/>
    <cellStyle name="Normal 2 39 4 2 2 2 3 2 2" xfId="33592"/>
    <cellStyle name="Normal 2 39 4 2 2 2 3 3" xfId="33593"/>
    <cellStyle name="Normal 2 39 4 2 2 2 4" xfId="33594"/>
    <cellStyle name="Normal 2 39 4 2 2 2 4 2" xfId="33595"/>
    <cellStyle name="Normal 2 39 4 2 2 2 5" xfId="33596"/>
    <cellStyle name="Normal 2 39 4 2 2 3" xfId="33597"/>
    <cellStyle name="Normal 2 39 4 2 2 3 2" xfId="33598"/>
    <cellStyle name="Normal 2 39 4 2 2 3 2 2" xfId="33599"/>
    <cellStyle name="Normal 2 39 4 2 2 3 3" xfId="33600"/>
    <cellStyle name="Normal 2 39 4 2 2 4" xfId="33601"/>
    <cellStyle name="Normal 2 39 4 2 2 4 2" xfId="33602"/>
    <cellStyle name="Normal 2 39 4 2 2 4 2 2" xfId="33603"/>
    <cellStyle name="Normal 2 39 4 2 2 4 3" xfId="33604"/>
    <cellStyle name="Normal 2 39 4 2 2 5" xfId="33605"/>
    <cellStyle name="Normal 2 39 4 2 2 5 2" xfId="33606"/>
    <cellStyle name="Normal 2 39 4 2 2 6" xfId="33607"/>
    <cellStyle name="Normal 2 39 4 2 3" xfId="33608"/>
    <cellStyle name="Normal 2 39 4 2 3 2" xfId="33609"/>
    <cellStyle name="Normal 2 39 4 2 3 2 2" xfId="33610"/>
    <cellStyle name="Normal 2 39 4 2 3 2 2 2" xfId="33611"/>
    <cellStyle name="Normal 2 39 4 2 3 2 3" xfId="33612"/>
    <cellStyle name="Normal 2 39 4 2 3 3" xfId="33613"/>
    <cellStyle name="Normal 2 39 4 2 3 3 2" xfId="33614"/>
    <cellStyle name="Normal 2 39 4 2 3 3 2 2" xfId="33615"/>
    <cellStyle name="Normal 2 39 4 2 3 3 3" xfId="33616"/>
    <cellStyle name="Normal 2 39 4 2 3 4" xfId="33617"/>
    <cellStyle name="Normal 2 39 4 2 3 4 2" xfId="33618"/>
    <cellStyle name="Normal 2 39 4 2 3 5" xfId="33619"/>
    <cellStyle name="Normal 2 39 4 2 4" xfId="33620"/>
    <cellStyle name="Normal 2 39 4 2 4 2" xfId="33621"/>
    <cellStyle name="Normal 2 39 4 2 4 2 2" xfId="33622"/>
    <cellStyle name="Normal 2 39 4 2 4 3" xfId="33623"/>
    <cellStyle name="Normal 2 39 4 2 5" xfId="33624"/>
    <cellStyle name="Normal 2 39 4 2 5 2" xfId="33625"/>
    <cellStyle name="Normal 2 39 4 2 5 2 2" xfId="33626"/>
    <cellStyle name="Normal 2 39 4 2 5 3" xfId="33627"/>
    <cellStyle name="Normal 2 39 4 2 6" xfId="33628"/>
    <cellStyle name="Normal 2 39 4 2 6 2" xfId="33629"/>
    <cellStyle name="Normal 2 39 4 2 7" xfId="33630"/>
    <cellStyle name="Normal 2 39 4 3" xfId="33631"/>
    <cellStyle name="Normal 2 39 4 3 2" xfId="33632"/>
    <cellStyle name="Normal 2 39 4 3 2 2" xfId="33633"/>
    <cellStyle name="Normal 2 39 4 3 2 2 2" xfId="33634"/>
    <cellStyle name="Normal 2 39 4 3 2 2 2 2" xfId="33635"/>
    <cellStyle name="Normal 2 39 4 3 2 2 3" xfId="33636"/>
    <cellStyle name="Normal 2 39 4 3 2 3" xfId="33637"/>
    <cellStyle name="Normal 2 39 4 3 2 3 2" xfId="33638"/>
    <cellStyle name="Normal 2 39 4 3 2 3 2 2" xfId="33639"/>
    <cellStyle name="Normal 2 39 4 3 2 3 3" xfId="33640"/>
    <cellStyle name="Normal 2 39 4 3 2 4" xfId="33641"/>
    <cellStyle name="Normal 2 39 4 3 2 4 2" xfId="33642"/>
    <cellStyle name="Normal 2 39 4 3 2 5" xfId="33643"/>
    <cellStyle name="Normal 2 39 4 3 3" xfId="33644"/>
    <cellStyle name="Normal 2 39 4 3 3 2" xfId="33645"/>
    <cellStyle name="Normal 2 39 4 3 3 2 2" xfId="33646"/>
    <cellStyle name="Normal 2 39 4 3 3 3" xfId="33647"/>
    <cellStyle name="Normal 2 39 4 3 4" xfId="33648"/>
    <cellStyle name="Normal 2 39 4 3 4 2" xfId="33649"/>
    <cellStyle name="Normal 2 39 4 3 4 2 2" xfId="33650"/>
    <cellStyle name="Normal 2 39 4 3 4 3" xfId="33651"/>
    <cellStyle name="Normal 2 39 4 3 5" xfId="33652"/>
    <cellStyle name="Normal 2 39 4 3 5 2" xfId="33653"/>
    <cellStyle name="Normal 2 39 4 3 6" xfId="33654"/>
    <cellStyle name="Normal 2 39 4 4" xfId="33655"/>
    <cellStyle name="Normal 2 39 4 4 2" xfId="33656"/>
    <cellStyle name="Normal 2 39 4 4 2 2" xfId="33657"/>
    <cellStyle name="Normal 2 39 4 4 2 2 2" xfId="33658"/>
    <cellStyle name="Normal 2 39 4 4 2 3" xfId="33659"/>
    <cellStyle name="Normal 2 39 4 4 3" xfId="33660"/>
    <cellStyle name="Normal 2 39 4 4 3 2" xfId="33661"/>
    <cellStyle name="Normal 2 39 4 4 3 2 2" xfId="33662"/>
    <cellStyle name="Normal 2 39 4 4 3 3" xfId="33663"/>
    <cellStyle name="Normal 2 39 4 4 4" xfId="33664"/>
    <cellStyle name="Normal 2 39 4 4 4 2" xfId="33665"/>
    <cellStyle name="Normal 2 39 4 4 5" xfId="33666"/>
    <cellStyle name="Normal 2 39 4 5" xfId="33667"/>
    <cellStyle name="Normal 2 39 4 5 2" xfId="33668"/>
    <cellStyle name="Normal 2 39 4 5 2 2" xfId="33669"/>
    <cellStyle name="Normal 2 39 4 5 3" xfId="33670"/>
    <cellStyle name="Normal 2 39 4 6" xfId="33671"/>
    <cellStyle name="Normal 2 39 4 6 2" xfId="33672"/>
    <cellStyle name="Normal 2 39 4 6 2 2" xfId="33673"/>
    <cellStyle name="Normal 2 39 4 6 3" xfId="33674"/>
    <cellStyle name="Normal 2 39 4 7" xfId="33675"/>
    <cellStyle name="Normal 2 39 4 7 2" xfId="33676"/>
    <cellStyle name="Normal 2 39 4 8" xfId="33677"/>
    <cellStyle name="Normal 2 39 5" xfId="33678"/>
    <cellStyle name="Normal 2 39 5 2" xfId="33679"/>
    <cellStyle name="Normal 2 39 5 2 2" xfId="33680"/>
    <cellStyle name="Normal 2 39 5 2 2 2" xfId="33681"/>
    <cellStyle name="Normal 2 39 5 2 2 2 2" xfId="33682"/>
    <cellStyle name="Normal 2 39 5 2 2 2 2 2" xfId="33683"/>
    <cellStyle name="Normal 2 39 5 2 2 2 3" xfId="33684"/>
    <cellStyle name="Normal 2 39 5 2 2 3" xfId="33685"/>
    <cellStyle name="Normal 2 39 5 2 2 3 2" xfId="33686"/>
    <cellStyle name="Normal 2 39 5 2 2 3 2 2" xfId="33687"/>
    <cellStyle name="Normal 2 39 5 2 2 3 3" xfId="33688"/>
    <cellStyle name="Normal 2 39 5 2 2 4" xfId="33689"/>
    <cellStyle name="Normal 2 39 5 2 2 4 2" xfId="33690"/>
    <cellStyle name="Normal 2 39 5 2 2 5" xfId="33691"/>
    <cellStyle name="Normal 2 39 5 2 3" xfId="33692"/>
    <cellStyle name="Normal 2 39 5 2 3 2" xfId="33693"/>
    <cellStyle name="Normal 2 39 5 2 3 2 2" xfId="33694"/>
    <cellStyle name="Normal 2 39 5 2 3 3" xfId="33695"/>
    <cellStyle name="Normal 2 39 5 2 4" xfId="33696"/>
    <cellStyle name="Normal 2 39 5 2 4 2" xfId="33697"/>
    <cellStyle name="Normal 2 39 5 2 4 2 2" xfId="33698"/>
    <cellStyle name="Normal 2 39 5 2 4 3" xfId="33699"/>
    <cellStyle name="Normal 2 39 5 2 5" xfId="33700"/>
    <cellStyle name="Normal 2 39 5 2 5 2" xfId="33701"/>
    <cellStyle name="Normal 2 39 5 2 6" xfId="33702"/>
    <cellStyle name="Normal 2 39 5 3" xfId="33703"/>
    <cellStyle name="Normal 2 39 5 3 2" xfId="33704"/>
    <cellStyle name="Normal 2 39 5 3 2 2" xfId="33705"/>
    <cellStyle name="Normal 2 39 5 3 2 2 2" xfId="33706"/>
    <cellStyle name="Normal 2 39 5 3 2 3" xfId="33707"/>
    <cellStyle name="Normal 2 39 5 3 3" xfId="33708"/>
    <cellStyle name="Normal 2 39 5 3 3 2" xfId="33709"/>
    <cellStyle name="Normal 2 39 5 3 3 2 2" xfId="33710"/>
    <cellStyle name="Normal 2 39 5 3 3 3" xfId="33711"/>
    <cellStyle name="Normal 2 39 5 3 4" xfId="33712"/>
    <cellStyle name="Normal 2 39 5 3 4 2" xfId="33713"/>
    <cellStyle name="Normal 2 39 5 3 5" xfId="33714"/>
    <cellStyle name="Normal 2 39 5 4" xfId="33715"/>
    <cellStyle name="Normal 2 39 5 4 2" xfId="33716"/>
    <cellStyle name="Normal 2 39 5 4 2 2" xfId="33717"/>
    <cellStyle name="Normal 2 39 5 4 3" xfId="33718"/>
    <cellStyle name="Normal 2 39 5 5" xfId="33719"/>
    <cellStyle name="Normal 2 39 5 5 2" xfId="33720"/>
    <cellStyle name="Normal 2 39 5 5 2 2" xfId="33721"/>
    <cellStyle name="Normal 2 39 5 5 3" xfId="33722"/>
    <cellStyle name="Normal 2 39 5 6" xfId="33723"/>
    <cellStyle name="Normal 2 39 5 6 2" xfId="33724"/>
    <cellStyle name="Normal 2 39 5 7" xfId="33725"/>
    <cellStyle name="Normal 2 39 6" xfId="33726"/>
    <cellStyle name="Normal 2 39 6 2" xfId="33727"/>
    <cellStyle name="Normal 2 39 6 2 2" xfId="33728"/>
    <cellStyle name="Normal 2 39 6 2 2 2" xfId="33729"/>
    <cellStyle name="Normal 2 39 6 2 2 2 2" xfId="33730"/>
    <cellStyle name="Normal 2 39 6 2 2 3" xfId="33731"/>
    <cellStyle name="Normal 2 39 6 2 3" xfId="33732"/>
    <cellStyle name="Normal 2 39 6 2 3 2" xfId="33733"/>
    <cellStyle name="Normal 2 39 6 2 3 2 2" xfId="33734"/>
    <cellStyle name="Normal 2 39 6 2 3 3" xfId="33735"/>
    <cellStyle name="Normal 2 39 6 2 4" xfId="33736"/>
    <cellStyle name="Normal 2 39 6 2 4 2" xfId="33737"/>
    <cellStyle name="Normal 2 39 6 2 5" xfId="33738"/>
    <cellStyle name="Normal 2 39 6 3" xfId="33739"/>
    <cellStyle name="Normal 2 39 6 3 2" xfId="33740"/>
    <cellStyle name="Normal 2 39 6 3 2 2" xfId="33741"/>
    <cellStyle name="Normal 2 39 6 3 3" xfId="33742"/>
    <cellStyle name="Normal 2 39 6 4" xfId="33743"/>
    <cellStyle name="Normal 2 39 6 4 2" xfId="33744"/>
    <cellStyle name="Normal 2 39 6 4 2 2" xfId="33745"/>
    <cellStyle name="Normal 2 39 6 4 3" xfId="33746"/>
    <cellStyle name="Normal 2 39 6 5" xfId="33747"/>
    <cellStyle name="Normal 2 39 6 5 2" xfId="33748"/>
    <cellStyle name="Normal 2 39 6 6" xfId="33749"/>
    <cellStyle name="Normal 2 39 7" xfId="33750"/>
    <cellStyle name="Normal 2 39 7 2" xfId="33751"/>
    <cellStyle name="Normal 2 39 7 2 2" xfId="33752"/>
    <cellStyle name="Normal 2 39 7 2 2 2" xfId="33753"/>
    <cellStyle name="Normal 2 39 7 2 3" xfId="33754"/>
    <cellStyle name="Normal 2 39 7 3" xfId="33755"/>
    <cellStyle name="Normal 2 39 7 3 2" xfId="33756"/>
    <cellStyle name="Normal 2 39 7 3 2 2" xfId="33757"/>
    <cellStyle name="Normal 2 39 7 3 3" xfId="33758"/>
    <cellStyle name="Normal 2 39 7 4" xfId="33759"/>
    <cellStyle name="Normal 2 39 7 4 2" xfId="33760"/>
    <cellStyle name="Normal 2 39 7 5" xfId="33761"/>
    <cellStyle name="Normal 2 39 8" xfId="33762"/>
    <cellStyle name="Normal 2 39 8 2" xfId="33763"/>
    <cellStyle name="Normal 2 39 8 2 2" xfId="33764"/>
    <cellStyle name="Normal 2 39 8 3" xfId="33765"/>
    <cellStyle name="Normal 2 39 9" xfId="33766"/>
    <cellStyle name="Normal 2 39 9 2" xfId="33767"/>
    <cellStyle name="Normal 2 39 9 2 2" xfId="33768"/>
    <cellStyle name="Normal 2 39 9 3" xfId="33769"/>
    <cellStyle name="Normal 2 4" xfId="33770"/>
    <cellStyle name="Normal 2 4 2" xfId="33771"/>
    <cellStyle name="Normal 2 4 2 10" xfId="33772"/>
    <cellStyle name="Normal 2 4 2 10 2" xfId="33773"/>
    <cellStyle name="Normal 2 4 2 11" xfId="33774"/>
    <cellStyle name="Normal 2 4 2 2" xfId="33775"/>
    <cellStyle name="Normal 2 4 2 2 10" xfId="33776"/>
    <cellStyle name="Normal 2 4 2 2 2" xfId="33777"/>
    <cellStyle name="Normal 2 4 2 2 2 2" xfId="33778"/>
    <cellStyle name="Normal 2 4 2 2 2 2 2" xfId="33779"/>
    <cellStyle name="Normal 2 4 2 2 2 2 2 2" xfId="33780"/>
    <cellStyle name="Normal 2 4 2 2 2 2 2 2 2" xfId="33781"/>
    <cellStyle name="Normal 2 4 2 2 2 2 2 2 2 2" xfId="33782"/>
    <cellStyle name="Normal 2 4 2 2 2 2 2 2 2 2 2" xfId="33783"/>
    <cellStyle name="Normal 2 4 2 2 2 2 2 2 2 3" xfId="33784"/>
    <cellStyle name="Normal 2 4 2 2 2 2 2 2 3" xfId="33785"/>
    <cellStyle name="Normal 2 4 2 2 2 2 2 2 3 2" xfId="33786"/>
    <cellStyle name="Normal 2 4 2 2 2 2 2 2 3 2 2" xfId="33787"/>
    <cellStyle name="Normal 2 4 2 2 2 2 2 2 3 3" xfId="33788"/>
    <cellStyle name="Normal 2 4 2 2 2 2 2 2 4" xfId="33789"/>
    <cellStyle name="Normal 2 4 2 2 2 2 2 2 4 2" xfId="33790"/>
    <cellStyle name="Normal 2 4 2 2 2 2 2 2 5" xfId="33791"/>
    <cellStyle name="Normal 2 4 2 2 2 2 2 3" xfId="33792"/>
    <cellStyle name="Normal 2 4 2 2 2 2 2 3 2" xfId="33793"/>
    <cellStyle name="Normal 2 4 2 2 2 2 2 3 2 2" xfId="33794"/>
    <cellStyle name="Normal 2 4 2 2 2 2 2 3 3" xfId="33795"/>
    <cellStyle name="Normal 2 4 2 2 2 2 2 4" xfId="33796"/>
    <cellStyle name="Normal 2 4 2 2 2 2 2 4 2" xfId="33797"/>
    <cellStyle name="Normal 2 4 2 2 2 2 2 4 2 2" xfId="33798"/>
    <cellStyle name="Normal 2 4 2 2 2 2 2 4 3" xfId="33799"/>
    <cellStyle name="Normal 2 4 2 2 2 2 2 5" xfId="33800"/>
    <cellStyle name="Normal 2 4 2 2 2 2 2 5 2" xfId="33801"/>
    <cellStyle name="Normal 2 4 2 2 2 2 2 6" xfId="33802"/>
    <cellStyle name="Normal 2 4 2 2 2 2 3" xfId="33803"/>
    <cellStyle name="Normal 2 4 2 2 2 2 3 2" xfId="33804"/>
    <cellStyle name="Normal 2 4 2 2 2 2 3 2 2" xfId="33805"/>
    <cellStyle name="Normal 2 4 2 2 2 2 3 2 2 2" xfId="33806"/>
    <cellStyle name="Normal 2 4 2 2 2 2 3 2 3" xfId="33807"/>
    <cellStyle name="Normal 2 4 2 2 2 2 3 3" xfId="33808"/>
    <cellStyle name="Normal 2 4 2 2 2 2 3 3 2" xfId="33809"/>
    <cellStyle name="Normal 2 4 2 2 2 2 3 3 2 2" xfId="33810"/>
    <cellStyle name="Normal 2 4 2 2 2 2 3 3 3" xfId="33811"/>
    <cellStyle name="Normal 2 4 2 2 2 2 3 4" xfId="33812"/>
    <cellStyle name="Normal 2 4 2 2 2 2 3 4 2" xfId="33813"/>
    <cellStyle name="Normal 2 4 2 2 2 2 3 5" xfId="33814"/>
    <cellStyle name="Normal 2 4 2 2 2 2 4" xfId="33815"/>
    <cellStyle name="Normal 2 4 2 2 2 2 4 2" xfId="33816"/>
    <cellStyle name="Normal 2 4 2 2 2 2 4 2 2" xfId="33817"/>
    <cellStyle name="Normal 2 4 2 2 2 2 4 3" xfId="33818"/>
    <cellStyle name="Normal 2 4 2 2 2 2 5" xfId="33819"/>
    <cellStyle name="Normal 2 4 2 2 2 2 5 2" xfId="33820"/>
    <cellStyle name="Normal 2 4 2 2 2 2 5 2 2" xfId="33821"/>
    <cellStyle name="Normal 2 4 2 2 2 2 5 3" xfId="33822"/>
    <cellStyle name="Normal 2 4 2 2 2 2 6" xfId="33823"/>
    <cellStyle name="Normal 2 4 2 2 2 2 6 2" xfId="33824"/>
    <cellStyle name="Normal 2 4 2 2 2 2 7" xfId="33825"/>
    <cellStyle name="Normal 2 4 2 2 2 3" xfId="33826"/>
    <cellStyle name="Normal 2 4 2 2 2 3 2" xfId="33827"/>
    <cellStyle name="Normal 2 4 2 2 2 3 2 2" xfId="33828"/>
    <cellStyle name="Normal 2 4 2 2 2 3 2 2 2" xfId="33829"/>
    <cellStyle name="Normal 2 4 2 2 2 3 2 2 2 2" xfId="33830"/>
    <cellStyle name="Normal 2 4 2 2 2 3 2 2 3" xfId="33831"/>
    <cellStyle name="Normal 2 4 2 2 2 3 2 3" xfId="33832"/>
    <cellStyle name="Normal 2 4 2 2 2 3 2 3 2" xfId="33833"/>
    <cellStyle name="Normal 2 4 2 2 2 3 2 3 2 2" xfId="33834"/>
    <cellStyle name="Normal 2 4 2 2 2 3 2 3 3" xfId="33835"/>
    <cellStyle name="Normal 2 4 2 2 2 3 2 4" xfId="33836"/>
    <cellStyle name="Normal 2 4 2 2 2 3 2 4 2" xfId="33837"/>
    <cellStyle name="Normal 2 4 2 2 2 3 2 5" xfId="33838"/>
    <cellStyle name="Normal 2 4 2 2 2 3 3" xfId="33839"/>
    <cellStyle name="Normal 2 4 2 2 2 3 3 2" xfId="33840"/>
    <cellStyle name="Normal 2 4 2 2 2 3 3 2 2" xfId="33841"/>
    <cellStyle name="Normal 2 4 2 2 2 3 3 3" xfId="33842"/>
    <cellStyle name="Normal 2 4 2 2 2 3 4" xfId="33843"/>
    <cellStyle name="Normal 2 4 2 2 2 3 4 2" xfId="33844"/>
    <cellStyle name="Normal 2 4 2 2 2 3 4 2 2" xfId="33845"/>
    <cellStyle name="Normal 2 4 2 2 2 3 4 3" xfId="33846"/>
    <cellStyle name="Normal 2 4 2 2 2 3 5" xfId="33847"/>
    <cellStyle name="Normal 2 4 2 2 2 3 5 2" xfId="33848"/>
    <cellStyle name="Normal 2 4 2 2 2 3 6" xfId="33849"/>
    <cellStyle name="Normal 2 4 2 2 2 4" xfId="33850"/>
    <cellStyle name="Normal 2 4 2 2 2 4 2" xfId="33851"/>
    <cellStyle name="Normal 2 4 2 2 2 4 2 2" xfId="33852"/>
    <cellStyle name="Normal 2 4 2 2 2 4 2 2 2" xfId="33853"/>
    <cellStyle name="Normal 2 4 2 2 2 4 2 3" xfId="33854"/>
    <cellStyle name="Normal 2 4 2 2 2 4 3" xfId="33855"/>
    <cellStyle name="Normal 2 4 2 2 2 4 3 2" xfId="33856"/>
    <cellStyle name="Normal 2 4 2 2 2 4 3 2 2" xfId="33857"/>
    <cellStyle name="Normal 2 4 2 2 2 4 3 3" xfId="33858"/>
    <cellStyle name="Normal 2 4 2 2 2 4 4" xfId="33859"/>
    <cellStyle name="Normal 2 4 2 2 2 4 4 2" xfId="33860"/>
    <cellStyle name="Normal 2 4 2 2 2 4 5" xfId="33861"/>
    <cellStyle name="Normal 2 4 2 2 2 5" xfId="33862"/>
    <cellStyle name="Normal 2 4 2 2 2 5 2" xfId="33863"/>
    <cellStyle name="Normal 2 4 2 2 2 5 2 2" xfId="33864"/>
    <cellStyle name="Normal 2 4 2 2 2 5 3" xfId="33865"/>
    <cellStyle name="Normal 2 4 2 2 2 6" xfId="33866"/>
    <cellStyle name="Normal 2 4 2 2 2 6 2" xfId="33867"/>
    <cellStyle name="Normal 2 4 2 2 2 6 2 2" xfId="33868"/>
    <cellStyle name="Normal 2 4 2 2 2 6 3" xfId="33869"/>
    <cellStyle name="Normal 2 4 2 2 2 7" xfId="33870"/>
    <cellStyle name="Normal 2 4 2 2 2 7 2" xfId="33871"/>
    <cellStyle name="Normal 2 4 2 2 2 8" xfId="33872"/>
    <cellStyle name="Normal 2 4 2 2 3" xfId="33873"/>
    <cellStyle name="Normal 2 4 2 2 3 2" xfId="33874"/>
    <cellStyle name="Normal 2 4 2 2 3 2 2" xfId="33875"/>
    <cellStyle name="Normal 2 4 2 2 3 2 2 2" xfId="33876"/>
    <cellStyle name="Normal 2 4 2 2 3 2 2 2 2" xfId="33877"/>
    <cellStyle name="Normal 2 4 2 2 3 2 2 2 2 2" xfId="33878"/>
    <cellStyle name="Normal 2 4 2 2 3 2 2 2 2 2 2" xfId="33879"/>
    <cellStyle name="Normal 2 4 2 2 3 2 2 2 2 3" xfId="33880"/>
    <cellStyle name="Normal 2 4 2 2 3 2 2 2 3" xfId="33881"/>
    <cellStyle name="Normal 2 4 2 2 3 2 2 2 3 2" xfId="33882"/>
    <cellStyle name="Normal 2 4 2 2 3 2 2 2 3 2 2" xfId="33883"/>
    <cellStyle name="Normal 2 4 2 2 3 2 2 2 3 3" xfId="33884"/>
    <cellStyle name="Normal 2 4 2 2 3 2 2 2 4" xfId="33885"/>
    <cellStyle name="Normal 2 4 2 2 3 2 2 2 4 2" xfId="33886"/>
    <cellStyle name="Normal 2 4 2 2 3 2 2 2 5" xfId="33887"/>
    <cellStyle name="Normal 2 4 2 2 3 2 2 3" xfId="33888"/>
    <cellStyle name="Normal 2 4 2 2 3 2 2 3 2" xfId="33889"/>
    <cellStyle name="Normal 2 4 2 2 3 2 2 3 2 2" xfId="33890"/>
    <cellStyle name="Normal 2 4 2 2 3 2 2 3 3" xfId="33891"/>
    <cellStyle name="Normal 2 4 2 2 3 2 2 4" xfId="33892"/>
    <cellStyle name="Normal 2 4 2 2 3 2 2 4 2" xfId="33893"/>
    <cellStyle name="Normal 2 4 2 2 3 2 2 4 2 2" xfId="33894"/>
    <cellStyle name="Normal 2 4 2 2 3 2 2 4 3" xfId="33895"/>
    <cellStyle name="Normal 2 4 2 2 3 2 2 5" xfId="33896"/>
    <cellStyle name="Normal 2 4 2 2 3 2 2 5 2" xfId="33897"/>
    <cellStyle name="Normal 2 4 2 2 3 2 2 6" xfId="33898"/>
    <cellStyle name="Normal 2 4 2 2 3 2 3" xfId="33899"/>
    <cellStyle name="Normal 2 4 2 2 3 2 3 2" xfId="33900"/>
    <cellStyle name="Normal 2 4 2 2 3 2 3 2 2" xfId="33901"/>
    <cellStyle name="Normal 2 4 2 2 3 2 3 2 2 2" xfId="33902"/>
    <cellStyle name="Normal 2 4 2 2 3 2 3 2 3" xfId="33903"/>
    <cellStyle name="Normal 2 4 2 2 3 2 3 3" xfId="33904"/>
    <cellStyle name="Normal 2 4 2 2 3 2 3 3 2" xfId="33905"/>
    <cellStyle name="Normal 2 4 2 2 3 2 3 3 2 2" xfId="33906"/>
    <cellStyle name="Normal 2 4 2 2 3 2 3 3 3" xfId="33907"/>
    <cellStyle name="Normal 2 4 2 2 3 2 3 4" xfId="33908"/>
    <cellStyle name="Normal 2 4 2 2 3 2 3 4 2" xfId="33909"/>
    <cellStyle name="Normal 2 4 2 2 3 2 3 5" xfId="33910"/>
    <cellStyle name="Normal 2 4 2 2 3 2 4" xfId="33911"/>
    <cellStyle name="Normal 2 4 2 2 3 2 4 2" xfId="33912"/>
    <cellStyle name="Normal 2 4 2 2 3 2 4 2 2" xfId="33913"/>
    <cellStyle name="Normal 2 4 2 2 3 2 4 3" xfId="33914"/>
    <cellStyle name="Normal 2 4 2 2 3 2 5" xfId="33915"/>
    <cellStyle name="Normal 2 4 2 2 3 2 5 2" xfId="33916"/>
    <cellStyle name="Normal 2 4 2 2 3 2 5 2 2" xfId="33917"/>
    <cellStyle name="Normal 2 4 2 2 3 2 5 3" xfId="33918"/>
    <cellStyle name="Normal 2 4 2 2 3 2 6" xfId="33919"/>
    <cellStyle name="Normal 2 4 2 2 3 2 6 2" xfId="33920"/>
    <cellStyle name="Normal 2 4 2 2 3 2 7" xfId="33921"/>
    <cellStyle name="Normal 2 4 2 2 3 3" xfId="33922"/>
    <cellStyle name="Normal 2 4 2 2 3 3 2" xfId="33923"/>
    <cellStyle name="Normal 2 4 2 2 3 3 2 2" xfId="33924"/>
    <cellStyle name="Normal 2 4 2 2 3 3 2 2 2" xfId="33925"/>
    <cellStyle name="Normal 2 4 2 2 3 3 2 2 2 2" xfId="33926"/>
    <cellStyle name="Normal 2 4 2 2 3 3 2 2 3" xfId="33927"/>
    <cellStyle name="Normal 2 4 2 2 3 3 2 3" xfId="33928"/>
    <cellStyle name="Normal 2 4 2 2 3 3 2 3 2" xfId="33929"/>
    <cellStyle name="Normal 2 4 2 2 3 3 2 3 2 2" xfId="33930"/>
    <cellStyle name="Normal 2 4 2 2 3 3 2 3 3" xfId="33931"/>
    <cellStyle name="Normal 2 4 2 2 3 3 2 4" xfId="33932"/>
    <cellStyle name="Normal 2 4 2 2 3 3 2 4 2" xfId="33933"/>
    <cellStyle name="Normal 2 4 2 2 3 3 2 5" xfId="33934"/>
    <cellStyle name="Normal 2 4 2 2 3 3 3" xfId="33935"/>
    <cellStyle name="Normal 2 4 2 2 3 3 3 2" xfId="33936"/>
    <cellStyle name="Normal 2 4 2 2 3 3 3 2 2" xfId="33937"/>
    <cellStyle name="Normal 2 4 2 2 3 3 3 3" xfId="33938"/>
    <cellStyle name="Normal 2 4 2 2 3 3 4" xfId="33939"/>
    <cellStyle name="Normal 2 4 2 2 3 3 4 2" xfId="33940"/>
    <cellStyle name="Normal 2 4 2 2 3 3 4 2 2" xfId="33941"/>
    <cellStyle name="Normal 2 4 2 2 3 3 4 3" xfId="33942"/>
    <cellStyle name="Normal 2 4 2 2 3 3 5" xfId="33943"/>
    <cellStyle name="Normal 2 4 2 2 3 3 5 2" xfId="33944"/>
    <cellStyle name="Normal 2 4 2 2 3 3 6" xfId="33945"/>
    <cellStyle name="Normal 2 4 2 2 3 4" xfId="33946"/>
    <cellStyle name="Normal 2 4 2 2 3 4 2" xfId="33947"/>
    <cellStyle name="Normal 2 4 2 2 3 4 2 2" xfId="33948"/>
    <cellStyle name="Normal 2 4 2 2 3 4 2 2 2" xfId="33949"/>
    <cellStyle name="Normal 2 4 2 2 3 4 2 3" xfId="33950"/>
    <cellStyle name="Normal 2 4 2 2 3 4 3" xfId="33951"/>
    <cellStyle name="Normal 2 4 2 2 3 4 3 2" xfId="33952"/>
    <cellStyle name="Normal 2 4 2 2 3 4 3 2 2" xfId="33953"/>
    <cellStyle name="Normal 2 4 2 2 3 4 3 3" xfId="33954"/>
    <cellStyle name="Normal 2 4 2 2 3 4 4" xfId="33955"/>
    <cellStyle name="Normal 2 4 2 2 3 4 4 2" xfId="33956"/>
    <cellStyle name="Normal 2 4 2 2 3 4 5" xfId="33957"/>
    <cellStyle name="Normal 2 4 2 2 3 5" xfId="33958"/>
    <cellStyle name="Normal 2 4 2 2 3 5 2" xfId="33959"/>
    <cellStyle name="Normal 2 4 2 2 3 5 2 2" xfId="33960"/>
    <cellStyle name="Normal 2 4 2 2 3 5 3" xfId="33961"/>
    <cellStyle name="Normal 2 4 2 2 3 6" xfId="33962"/>
    <cellStyle name="Normal 2 4 2 2 3 6 2" xfId="33963"/>
    <cellStyle name="Normal 2 4 2 2 3 6 2 2" xfId="33964"/>
    <cellStyle name="Normal 2 4 2 2 3 6 3" xfId="33965"/>
    <cellStyle name="Normal 2 4 2 2 3 7" xfId="33966"/>
    <cellStyle name="Normal 2 4 2 2 3 7 2" xfId="33967"/>
    <cellStyle name="Normal 2 4 2 2 3 8" xfId="33968"/>
    <cellStyle name="Normal 2 4 2 2 4" xfId="33969"/>
    <cellStyle name="Normal 2 4 2 2 4 2" xfId="33970"/>
    <cellStyle name="Normal 2 4 2 2 4 2 2" xfId="33971"/>
    <cellStyle name="Normal 2 4 2 2 4 2 2 2" xfId="33972"/>
    <cellStyle name="Normal 2 4 2 2 4 2 2 2 2" xfId="33973"/>
    <cellStyle name="Normal 2 4 2 2 4 2 2 2 2 2" xfId="33974"/>
    <cellStyle name="Normal 2 4 2 2 4 2 2 2 3" xfId="33975"/>
    <cellStyle name="Normal 2 4 2 2 4 2 2 3" xfId="33976"/>
    <cellStyle name="Normal 2 4 2 2 4 2 2 3 2" xfId="33977"/>
    <cellStyle name="Normal 2 4 2 2 4 2 2 3 2 2" xfId="33978"/>
    <cellStyle name="Normal 2 4 2 2 4 2 2 3 3" xfId="33979"/>
    <cellStyle name="Normal 2 4 2 2 4 2 2 4" xfId="33980"/>
    <cellStyle name="Normal 2 4 2 2 4 2 2 4 2" xfId="33981"/>
    <cellStyle name="Normal 2 4 2 2 4 2 2 5" xfId="33982"/>
    <cellStyle name="Normal 2 4 2 2 4 2 3" xfId="33983"/>
    <cellStyle name="Normal 2 4 2 2 4 2 3 2" xfId="33984"/>
    <cellStyle name="Normal 2 4 2 2 4 2 3 2 2" xfId="33985"/>
    <cellStyle name="Normal 2 4 2 2 4 2 3 3" xfId="33986"/>
    <cellStyle name="Normal 2 4 2 2 4 2 4" xfId="33987"/>
    <cellStyle name="Normal 2 4 2 2 4 2 4 2" xfId="33988"/>
    <cellStyle name="Normal 2 4 2 2 4 2 4 2 2" xfId="33989"/>
    <cellStyle name="Normal 2 4 2 2 4 2 4 3" xfId="33990"/>
    <cellStyle name="Normal 2 4 2 2 4 2 5" xfId="33991"/>
    <cellStyle name="Normal 2 4 2 2 4 2 5 2" xfId="33992"/>
    <cellStyle name="Normal 2 4 2 2 4 2 6" xfId="33993"/>
    <cellStyle name="Normal 2 4 2 2 4 3" xfId="33994"/>
    <cellStyle name="Normal 2 4 2 2 4 3 2" xfId="33995"/>
    <cellStyle name="Normal 2 4 2 2 4 3 2 2" xfId="33996"/>
    <cellStyle name="Normal 2 4 2 2 4 3 2 2 2" xfId="33997"/>
    <cellStyle name="Normal 2 4 2 2 4 3 2 3" xfId="33998"/>
    <cellStyle name="Normal 2 4 2 2 4 3 3" xfId="33999"/>
    <cellStyle name="Normal 2 4 2 2 4 3 3 2" xfId="34000"/>
    <cellStyle name="Normal 2 4 2 2 4 3 3 2 2" xfId="34001"/>
    <cellStyle name="Normal 2 4 2 2 4 3 3 3" xfId="34002"/>
    <cellStyle name="Normal 2 4 2 2 4 3 4" xfId="34003"/>
    <cellStyle name="Normal 2 4 2 2 4 3 4 2" xfId="34004"/>
    <cellStyle name="Normal 2 4 2 2 4 3 5" xfId="34005"/>
    <cellStyle name="Normal 2 4 2 2 4 4" xfId="34006"/>
    <cellStyle name="Normal 2 4 2 2 4 4 2" xfId="34007"/>
    <cellStyle name="Normal 2 4 2 2 4 4 2 2" xfId="34008"/>
    <cellStyle name="Normal 2 4 2 2 4 4 3" xfId="34009"/>
    <cellStyle name="Normal 2 4 2 2 4 5" xfId="34010"/>
    <cellStyle name="Normal 2 4 2 2 4 5 2" xfId="34011"/>
    <cellStyle name="Normal 2 4 2 2 4 5 2 2" xfId="34012"/>
    <cellStyle name="Normal 2 4 2 2 4 5 3" xfId="34013"/>
    <cellStyle name="Normal 2 4 2 2 4 6" xfId="34014"/>
    <cellStyle name="Normal 2 4 2 2 4 6 2" xfId="34015"/>
    <cellStyle name="Normal 2 4 2 2 4 7" xfId="34016"/>
    <cellStyle name="Normal 2 4 2 2 5" xfId="34017"/>
    <cellStyle name="Normal 2 4 2 2 5 2" xfId="34018"/>
    <cellStyle name="Normal 2 4 2 2 5 2 2" xfId="34019"/>
    <cellStyle name="Normal 2 4 2 2 5 2 2 2" xfId="34020"/>
    <cellStyle name="Normal 2 4 2 2 5 2 2 2 2" xfId="34021"/>
    <cellStyle name="Normal 2 4 2 2 5 2 2 3" xfId="34022"/>
    <cellStyle name="Normal 2 4 2 2 5 2 3" xfId="34023"/>
    <cellStyle name="Normal 2 4 2 2 5 2 3 2" xfId="34024"/>
    <cellStyle name="Normal 2 4 2 2 5 2 3 2 2" xfId="34025"/>
    <cellStyle name="Normal 2 4 2 2 5 2 3 3" xfId="34026"/>
    <cellStyle name="Normal 2 4 2 2 5 2 4" xfId="34027"/>
    <cellStyle name="Normal 2 4 2 2 5 2 4 2" xfId="34028"/>
    <cellStyle name="Normal 2 4 2 2 5 2 5" xfId="34029"/>
    <cellStyle name="Normal 2 4 2 2 5 3" xfId="34030"/>
    <cellStyle name="Normal 2 4 2 2 5 3 2" xfId="34031"/>
    <cellStyle name="Normal 2 4 2 2 5 3 2 2" xfId="34032"/>
    <cellStyle name="Normal 2 4 2 2 5 3 3" xfId="34033"/>
    <cellStyle name="Normal 2 4 2 2 5 4" xfId="34034"/>
    <cellStyle name="Normal 2 4 2 2 5 4 2" xfId="34035"/>
    <cellStyle name="Normal 2 4 2 2 5 4 2 2" xfId="34036"/>
    <cellStyle name="Normal 2 4 2 2 5 4 3" xfId="34037"/>
    <cellStyle name="Normal 2 4 2 2 5 5" xfId="34038"/>
    <cellStyle name="Normal 2 4 2 2 5 5 2" xfId="34039"/>
    <cellStyle name="Normal 2 4 2 2 5 6" xfId="34040"/>
    <cellStyle name="Normal 2 4 2 2 6" xfId="34041"/>
    <cellStyle name="Normal 2 4 2 2 6 2" xfId="34042"/>
    <cellStyle name="Normal 2 4 2 2 6 2 2" xfId="34043"/>
    <cellStyle name="Normal 2 4 2 2 6 2 2 2" xfId="34044"/>
    <cellStyle name="Normal 2 4 2 2 6 2 3" xfId="34045"/>
    <cellStyle name="Normal 2 4 2 2 6 3" xfId="34046"/>
    <cellStyle name="Normal 2 4 2 2 6 3 2" xfId="34047"/>
    <cellStyle name="Normal 2 4 2 2 6 3 2 2" xfId="34048"/>
    <cellStyle name="Normal 2 4 2 2 6 3 3" xfId="34049"/>
    <cellStyle name="Normal 2 4 2 2 6 4" xfId="34050"/>
    <cellStyle name="Normal 2 4 2 2 6 4 2" xfId="34051"/>
    <cellStyle name="Normal 2 4 2 2 6 5" xfId="34052"/>
    <cellStyle name="Normal 2 4 2 2 7" xfId="34053"/>
    <cellStyle name="Normal 2 4 2 2 7 2" xfId="34054"/>
    <cellStyle name="Normal 2 4 2 2 7 2 2" xfId="34055"/>
    <cellStyle name="Normal 2 4 2 2 7 3" xfId="34056"/>
    <cellStyle name="Normal 2 4 2 2 8" xfId="34057"/>
    <cellStyle name="Normal 2 4 2 2 8 2" xfId="34058"/>
    <cellStyle name="Normal 2 4 2 2 8 2 2" xfId="34059"/>
    <cellStyle name="Normal 2 4 2 2 8 3" xfId="34060"/>
    <cellStyle name="Normal 2 4 2 2 9" xfId="34061"/>
    <cellStyle name="Normal 2 4 2 2 9 2" xfId="34062"/>
    <cellStyle name="Normal 2 4 2 3" xfId="34063"/>
    <cellStyle name="Normal 2 4 2 3 2" xfId="34064"/>
    <cellStyle name="Normal 2 4 2 3 2 2" xfId="34065"/>
    <cellStyle name="Normal 2 4 2 3 2 2 2" xfId="34066"/>
    <cellStyle name="Normal 2 4 2 3 2 2 2 2" xfId="34067"/>
    <cellStyle name="Normal 2 4 2 3 2 2 2 2 2" xfId="34068"/>
    <cellStyle name="Normal 2 4 2 3 2 2 2 2 2 2" xfId="34069"/>
    <cellStyle name="Normal 2 4 2 3 2 2 2 2 3" xfId="34070"/>
    <cellStyle name="Normal 2 4 2 3 2 2 2 3" xfId="34071"/>
    <cellStyle name="Normal 2 4 2 3 2 2 2 3 2" xfId="34072"/>
    <cellStyle name="Normal 2 4 2 3 2 2 2 3 2 2" xfId="34073"/>
    <cellStyle name="Normal 2 4 2 3 2 2 2 3 3" xfId="34074"/>
    <cellStyle name="Normal 2 4 2 3 2 2 2 4" xfId="34075"/>
    <cellStyle name="Normal 2 4 2 3 2 2 2 4 2" xfId="34076"/>
    <cellStyle name="Normal 2 4 2 3 2 2 2 5" xfId="34077"/>
    <cellStyle name="Normal 2 4 2 3 2 2 3" xfId="34078"/>
    <cellStyle name="Normal 2 4 2 3 2 2 3 2" xfId="34079"/>
    <cellStyle name="Normal 2 4 2 3 2 2 3 2 2" xfId="34080"/>
    <cellStyle name="Normal 2 4 2 3 2 2 3 3" xfId="34081"/>
    <cellStyle name="Normal 2 4 2 3 2 2 4" xfId="34082"/>
    <cellStyle name="Normal 2 4 2 3 2 2 4 2" xfId="34083"/>
    <cellStyle name="Normal 2 4 2 3 2 2 4 2 2" xfId="34084"/>
    <cellStyle name="Normal 2 4 2 3 2 2 4 3" xfId="34085"/>
    <cellStyle name="Normal 2 4 2 3 2 2 5" xfId="34086"/>
    <cellStyle name="Normal 2 4 2 3 2 2 5 2" xfId="34087"/>
    <cellStyle name="Normal 2 4 2 3 2 2 6" xfId="34088"/>
    <cellStyle name="Normal 2 4 2 3 2 3" xfId="34089"/>
    <cellStyle name="Normal 2 4 2 3 2 3 2" xfId="34090"/>
    <cellStyle name="Normal 2 4 2 3 2 3 2 2" xfId="34091"/>
    <cellStyle name="Normal 2 4 2 3 2 3 2 2 2" xfId="34092"/>
    <cellStyle name="Normal 2 4 2 3 2 3 2 3" xfId="34093"/>
    <cellStyle name="Normal 2 4 2 3 2 3 3" xfId="34094"/>
    <cellStyle name="Normal 2 4 2 3 2 3 3 2" xfId="34095"/>
    <cellStyle name="Normal 2 4 2 3 2 3 3 2 2" xfId="34096"/>
    <cellStyle name="Normal 2 4 2 3 2 3 3 3" xfId="34097"/>
    <cellStyle name="Normal 2 4 2 3 2 3 4" xfId="34098"/>
    <cellStyle name="Normal 2 4 2 3 2 3 4 2" xfId="34099"/>
    <cellStyle name="Normal 2 4 2 3 2 3 5" xfId="34100"/>
    <cellStyle name="Normal 2 4 2 3 2 4" xfId="34101"/>
    <cellStyle name="Normal 2 4 2 3 2 4 2" xfId="34102"/>
    <cellStyle name="Normal 2 4 2 3 2 4 2 2" xfId="34103"/>
    <cellStyle name="Normal 2 4 2 3 2 4 3" xfId="34104"/>
    <cellStyle name="Normal 2 4 2 3 2 5" xfId="34105"/>
    <cellStyle name="Normal 2 4 2 3 2 5 2" xfId="34106"/>
    <cellStyle name="Normal 2 4 2 3 2 5 2 2" xfId="34107"/>
    <cellStyle name="Normal 2 4 2 3 2 5 3" xfId="34108"/>
    <cellStyle name="Normal 2 4 2 3 2 6" xfId="34109"/>
    <cellStyle name="Normal 2 4 2 3 2 6 2" xfId="34110"/>
    <cellStyle name="Normal 2 4 2 3 2 7" xfId="34111"/>
    <cellStyle name="Normal 2 4 2 3 3" xfId="34112"/>
    <cellStyle name="Normal 2 4 2 3 3 2" xfId="34113"/>
    <cellStyle name="Normal 2 4 2 3 3 2 2" xfId="34114"/>
    <cellStyle name="Normal 2 4 2 3 3 2 2 2" xfId="34115"/>
    <cellStyle name="Normal 2 4 2 3 3 2 2 2 2" xfId="34116"/>
    <cellStyle name="Normal 2 4 2 3 3 2 2 3" xfId="34117"/>
    <cellStyle name="Normal 2 4 2 3 3 2 3" xfId="34118"/>
    <cellStyle name="Normal 2 4 2 3 3 2 3 2" xfId="34119"/>
    <cellStyle name="Normal 2 4 2 3 3 2 3 2 2" xfId="34120"/>
    <cellStyle name="Normal 2 4 2 3 3 2 3 3" xfId="34121"/>
    <cellStyle name="Normal 2 4 2 3 3 2 4" xfId="34122"/>
    <cellStyle name="Normal 2 4 2 3 3 2 4 2" xfId="34123"/>
    <cellStyle name="Normal 2 4 2 3 3 2 5" xfId="34124"/>
    <cellStyle name="Normal 2 4 2 3 3 3" xfId="34125"/>
    <cellStyle name="Normal 2 4 2 3 3 3 2" xfId="34126"/>
    <cellStyle name="Normal 2 4 2 3 3 3 2 2" xfId="34127"/>
    <cellStyle name="Normal 2 4 2 3 3 3 3" xfId="34128"/>
    <cellStyle name="Normal 2 4 2 3 3 4" xfId="34129"/>
    <cellStyle name="Normal 2 4 2 3 3 4 2" xfId="34130"/>
    <cellStyle name="Normal 2 4 2 3 3 4 2 2" xfId="34131"/>
    <cellStyle name="Normal 2 4 2 3 3 4 3" xfId="34132"/>
    <cellStyle name="Normal 2 4 2 3 3 5" xfId="34133"/>
    <cellStyle name="Normal 2 4 2 3 3 5 2" xfId="34134"/>
    <cellStyle name="Normal 2 4 2 3 3 6" xfId="34135"/>
    <cellStyle name="Normal 2 4 2 3 4" xfId="34136"/>
    <cellStyle name="Normal 2 4 2 3 4 2" xfId="34137"/>
    <cellStyle name="Normal 2 4 2 3 4 2 2" xfId="34138"/>
    <cellStyle name="Normal 2 4 2 3 4 2 2 2" xfId="34139"/>
    <cellStyle name="Normal 2 4 2 3 4 2 3" xfId="34140"/>
    <cellStyle name="Normal 2 4 2 3 4 3" xfId="34141"/>
    <cellStyle name="Normal 2 4 2 3 4 3 2" xfId="34142"/>
    <cellStyle name="Normal 2 4 2 3 4 3 2 2" xfId="34143"/>
    <cellStyle name="Normal 2 4 2 3 4 3 3" xfId="34144"/>
    <cellStyle name="Normal 2 4 2 3 4 4" xfId="34145"/>
    <cellStyle name="Normal 2 4 2 3 4 4 2" xfId="34146"/>
    <cellStyle name="Normal 2 4 2 3 4 5" xfId="34147"/>
    <cellStyle name="Normal 2 4 2 3 5" xfId="34148"/>
    <cellStyle name="Normal 2 4 2 3 5 2" xfId="34149"/>
    <cellStyle name="Normal 2 4 2 3 5 2 2" xfId="34150"/>
    <cellStyle name="Normal 2 4 2 3 5 3" xfId="34151"/>
    <cellStyle name="Normal 2 4 2 3 6" xfId="34152"/>
    <cellStyle name="Normal 2 4 2 3 6 2" xfId="34153"/>
    <cellStyle name="Normal 2 4 2 3 6 2 2" xfId="34154"/>
    <cellStyle name="Normal 2 4 2 3 6 3" xfId="34155"/>
    <cellStyle name="Normal 2 4 2 3 7" xfId="34156"/>
    <cellStyle name="Normal 2 4 2 3 7 2" xfId="34157"/>
    <cellStyle name="Normal 2 4 2 3 8" xfId="34158"/>
    <cellStyle name="Normal 2 4 2 4" xfId="34159"/>
    <cellStyle name="Normal 2 4 2 4 2" xfId="34160"/>
    <cellStyle name="Normal 2 4 2 4 2 2" xfId="34161"/>
    <cellStyle name="Normal 2 4 2 4 2 2 2" xfId="34162"/>
    <cellStyle name="Normal 2 4 2 4 2 2 2 2" xfId="34163"/>
    <cellStyle name="Normal 2 4 2 4 2 2 2 2 2" xfId="34164"/>
    <cellStyle name="Normal 2 4 2 4 2 2 2 2 2 2" xfId="34165"/>
    <cellStyle name="Normal 2 4 2 4 2 2 2 2 3" xfId="34166"/>
    <cellStyle name="Normal 2 4 2 4 2 2 2 3" xfId="34167"/>
    <cellStyle name="Normal 2 4 2 4 2 2 2 3 2" xfId="34168"/>
    <cellStyle name="Normal 2 4 2 4 2 2 2 3 2 2" xfId="34169"/>
    <cellStyle name="Normal 2 4 2 4 2 2 2 3 3" xfId="34170"/>
    <cellStyle name="Normal 2 4 2 4 2 2 2 4" xfId="34171"/>
    <cellStyle name="Normal 2 4 2 4 2 2 2 4 2" xfId="34172"/>
    <cellStyle name="Normal 2 4 2 4 2 2 2 5" xfId="34173"/>
    <cellStyle name="Normal 2 4 2 4 2 2 3" xfId="34174"/>
    <cellStyle name="Normal 2 4 2 4 2 2 3 2" xfId="34175"/>
    <cellStyle name="Normal 2 4 2 4 2 2 3 2 2" xfId="34176"/>
    <cellStyle name="Normal 2 4 2 4 2 2 3 3" xfId="34177"/>
    <cellStyle name="Normal 2 4 2 4 2 2 4" xfId="34178"/>
    <cellStyle name="Normal 2 4 2 4 2 2 4 2" xfId="34179"/>
    <cellStyle name="Normal 2 4 2 4 2 2 4 2 2" xfId="34180"/>
    <cellStyle name="Normal 2 4 2 4 2 2 4 3" xfId="34181"/>
    <cellStyle name="Normal 2 4 2 4 2 2 5" xfId="34182"/>
    <cellStyle name="Normal 2 4 2 4 2 2 5 2" xfId="34183"/>
    <cellStyle name="Normal 2 4 2 4 2 2 6" xfId="34184"/>
    <cellStyle name="Normal 2 4 2 4 2 3" xfId="34185"/>
    <cellStyle name="Normal 2 4 2 4 2 3 2" xfId="34186"/>
    <cellStyle name="Normal 2 4 2 4 2 3 2 2" xfId="34187"/>
    <cellStyle name="Normal 2 4 2 4 2 3 2 2 2" xfId="34188"/>
    <cellStyle name="Normal 2 4 2 4 2 3 2 3" xfId="34189"/>
    <cellStyle name="Normal 2 4 2 4 2 3 3" xfId="34190"/>
    <cellStyle name="Normal 2 4 2 4 2 3 3 2" xfId="34191"/>
    <cellStyle name="Normal 2 4 2 4 2 3 3 2 2" xfId="34192"/>
    <cellStyle name="Normal 2 4 2 4 2 3 3 3" xfId="34193"/>
    <cellStyle name="Normal 2 4 2 4 2 3 4" xfId="34194"/>
    <cellStyle name="Normal 2 4 2 4 2 3 4 2" xfId="34195"/>
    <cellStyle name="Normal 2 4 2 4 2 3 5" xfId="34196"/>
    <cellStyle name="Normal 2 4 2 4 2 4" xfId="34197"/>
    <cellStyle name="Normal 2 4 2 4 2 4 2" xfId="34198"/>
    <cellStyle name="Normal 2 4 2 4 2 4 2 2" xfId="34199"/>
    <cellStyle name="Normal 2 4 2 4 2 4 3" xfId="34200"/>
    <cellStyle name="Normal 2 4 2 4 2 5" xfId="34201"/>
    <cellStyle name="Normal 2 4 2 4 2 5 2" xfId="34202"/>
    <cellStyle name="Normal 2 4 2 4 2 5 2 2" xfId="34203"/>
    <cellStyle name="Normal 2 4 2 4 2 5 3" xfId="34204"/>
    <cellStyle name="Normal 2 4 2 4 2 6" xfId="34205"/>
    <cellStyle name="Normal 2 4 2 4 2 6 2" xfId="34206"/>
    <cellStyle name="Normal 2 4 2 4 2 7" xfId="34207"/>
    <cellStyle name="Normal 2 4 2 4 3" xfId="34208"/>
    <cellStyle name="Normal 2 4 2 4 3 2" xfId="34209"/>
    <cellStyle name="Normal 2 4 2 4 3 2 2" xfId="34210"/>
    <cellStyle name="Normal 2 4 2 4 3 2 2 2" xfId="34211"/>
    <cellStyle name="Normal 2 4 2 4 3 2 2 2 2" xfId="34212"/>
    <cellStyle name="Normal 2 4 2 4 3 2 2 3" xfId="34213"/>
    <cellStyle name="Normal 2 4 2 4 3 2 3" xfId="34214"/>
    <cellStyle name="Normal 2 4 2 4 3 2 3 2" xfId="34215"/>
    <cellStyle name="Normal 2 4 2 4 3 2 3 2 2" xfId="34216"/>
    <cellStyle name="Normal 2 4 2 4 3 2 3 3" xfId="34217"/>
    <cellStyle name="Normal 2 4 2 4 3 2 4" xfId="34218"/>
    <cellStyle name="Normal 2 4 2 4 3 2 4 2" xfId="34219"/>
    <cellStyle name="Normal 2 4 2 4 3 2 5" xfId="34220"/>
    <cellStyle name="Normal 2 4 2 4 3 3" xfId="34221"/>
    <cellStyle name="Normal 2 4 2 4 3 3 2" xfId="34222"/>
    <cellStyle name="Normal 2 4 2 4 3 3 2 2" xfId="34223"/>
    <cellStyle name="Normal 2 4 2 4 3 3 3" xfId="34224"/>
    <cellStyle name="Normal 2 4 2 4 3 4" xfId="34225"/>
    <cellStyle name="Normal 2 4 2 4 3 4 2" xfId="34226"/>
    <cellStyle name="Normal 2 4 2 4 3 4 2 2" xfId="34227"/>
    <cellStyle name="Normal 2 4 2 4 3 4 3" xfId="34228"/>
    <cellStyle name="Normal 2 4 2 4 3 5" xfId="34229"/>
    <cellStyle name="Normal 2 4 2 4 3 5 2" xfId="34230"/>
    <cellStyle name="Normal 2 4 2 4 3 6" xfId="34231"/>
    <cellStyle name="Normal 2 4 2 4 4" xfId="34232"/>
    <cellStyle name="Normal 2 4 2 4 4 2" xfId="34233"/>
    <cellStyle name="Normal 2 4 2 4 4 2 2" xfId="34234"/>
    <cellStyle name="Normal 2 4 2 4 4 2 2 2" xfId="34235"/>
    <cellStyle name="Normal 2 4 2 4 4 2 3" xfId="34236"/>
    <cellStyle name="Normal 2 4 2 4 4 3" xfId="34237"/>
    <cellStyle name="Normal 2 4 2 4 4 3 2" xfId="34238"/>
    <cellStyle name="Normal 2 4 2 4 4 3 2 2" xfId="34239"/>
    <cellStyle name="Normal 2 4 2 4 4 3 3" xfId="34240"/>
    <cellStyle name="Normal 2 4 2 4 4 4" xfId="34241"/>
    <cellStyle name="Normal 2 4 2 4 4 4 2" xfId="34242"/>
    <cellStyle name="Normal 2 4 2 4 4 5" xfId="34243"/>
    <cellStyle name="Normal 2 4 2 4 5" xfId="34244"/>
    <cellStyle name="Normal 2 4 2 4 5 2" xfId="34245"/>
    <cellStyle name="Normal 2 4 2 4 5 2 2" xfId="34246"/>
    <cellStyle name="Normal 2 4 2 4 5 3" xfId="34247"/>
    <cellStyle name="Normal 2 4 2 4 6" xfId="34248"/>
    <cellStyle name="Normal 2 4 2 4 6 2" xfId="34249"/>
    <cellStyle name="Normal 2 4 2 4 6 2 2" xfId="34250"/>
    <cellStyle name="Normal 2 4 2 4 6 3" xfId="34251"/>
    <cellStyle name="Normal 2 4 2 4 7" xfId="34252"/>
    <cellStyle name="Normal 2 4 2 4 7 2" xfId="34253"/>
    <cellStyle name="Normal 2 4 2 4 8" xfId="34254"/>
    <cellStyle name="Normal 2 4 2 5" xfId="34255"/>
    <cellStyle name="Normal 2 4 2 5 2" xfId="34256"/>
    <cellStyle name="Normal 2 4 2 5 2 2" xfId="34257"/>
    <cellStyle name="Normal 2 4 2 5 2 2 2" xfId="34258"/>
    <cellStyle name="Normal 2 4 2 5 2 2 2 2" xfId="34259"/>
    <cellStyle name="Normal 2 4 2 5 2 2 2 2 2" xfId="34260"/>
    <cellStyle name="Normal 2 4 2 5 2 2 2 3" xfId="34261"/>
    <cellStyle name="Normal 2 4 2 5 2 2 3" xfId="34262"/>
    <cellStyle name="Normal 2 4 2 5 2 2 3 2" xfId="34263"/>
    <cellStyle name="Normal 2 4 2 5 2 2 3 2 2" xfId="34264"/>
    <cellStyle name="Normal 2 4 2 5 2 2 3 3" xfId="34265"/>
    <cellStyle name="Normal 2 4 2 5 2 2 4" xfId="34266"/>
    <cellStyle name="Normal 2 4 2 5 2 2 4 2" xfId="34267"/>
    <cellStyle name="Normal 2 4 2 5 2 2 5" xfId="34268"/>
    <cellStyle name="Normal 2 4 2 5 2 3" xfId="34269"/>
    <cellStyle name="Normal 2 4 2 5 2 3 2" xfId="34270"/>
    <cellStyle name="Normal 2 4 2 5 2 3 2 2" xfId="34271"/>
    <cellStyle name="Normal 2 4 2 5 2 3 3" xfId="34272"/>
    <cellStyle name="Normal 2 4 2 5 2 4" xfId="34273"/>
    <cellStyle name="Normal 2 4 2 5 2 4 2" xfId="34274"/>
    <cellStyle name="Normal 2 4 2 5 2 4 2 2" xfId="34275"/>
    <cellStyle name="Normal 2 4 2 5 2 4 3" xfId="34276"/>
    <cellStyle name="Normal 2 4 2 5 2 5" xfId="34277"/>
    <cellStyle name="Normal 2 4 2 5 2 5 2" xfId="34278"/>
    <cellStyle name="Normal 2 4 2 5 2 6" xfId="34279"/>
    <cellStyle name="Normal 2 4 2 5 3" xfId="34280"/>
    <cellStyle name="Normal 2 4 2 5 3 2" xfId="34281"/>
    <cellStyle name="Normal 2 4 2 5 3 2 2" xfId="34282"/>
    <cellStyle name="Normal 2 4 2 5 3 2 2 2" xfId="34283"/>
    <cellStyle name="Normal 2 4 2 5 3 2 3" xfId="34284"/>
    <cellStyle name="Normal 2 4 2 5 3 3" xfId="34285"/>
    <cellStyle name="Normal 2 4 2 5 3 3 2" xfId="34286"/>
    <cellStyle name="Normal 2 4 2 5 3 3 2 2" xfId="34287"/>
    <cellStyle name="Normal 2 4 2 5 3 3 3" xfId="34288"/>
    <cellStyle name="Normal 2 4 2 5 3 4" xfId="34289"/>
    <cellStyle name="Normal 2 4 2 5 3 4 2" xfId="34290"/>
    <cellStyle name="Normal 2 4 2 5 3 5" xfId="34291"/>
    <cellStyle name="Normal 2 4 2 5 4" xfId="34292"/>
    <cellStyle name="Normal 2 4 2 5 4 2" xfId="34293"/>
    <cellStyle name="Normal 2 4 2 5 4 2 2" xfId="34294"/>
    <cellStyle name="Normal 2 4 2 5 4 3" xfId="34295"/>
    <cellStyle name="Normal 2 4 2 5 5" xfId="34296"/>
    <cellStyle name="Normal 2 4 2 5 5 2" xfId="34297"/>
    <cellStyle name="Normal 2 4 2 5 5 2 2" xfId="34298"/>
    <cellStyle name="Normal 2 4 2 5 5 3" xfId="34299"/>
    <cellStyle name="Normal 2 4 2 5 6" xfId="34300"/>
    <cellStyle name="Normal 2 4 2 5 6 2" xfId="34301"/>
    <cellStyle name="Normal 2 4 2 5 7" xfId="34302"/>
    <cellStyle name="Normal 2 4 2 6" xfId="34303"/>
    <cellStyle name="Normal 2 4 2 6 2" xfId="34304"/>
    <cellStyle name="Normal 2 4 2 6 2 2" xfId="34305"/>
    <cellStyle name="Normal 2 4 2 6 2 2 2" xfId="34306"/>
    <cellStyle name="Normal 2 4 2 6 2 2 2 2" xfId="34307"/>
    <cellStyle name="Normal 2 4 2 6 2 2 3" xfId="34308"/>
    <cellStyle name="Normal 2 4 2 6 2 3" xfId="34309"/>
    <cellStyle name="Normal 2 4 2 6 2 3 2" xfId="34310"/>
    <cellStyle name="Normal 2 4 2 6 2 3 2 2" xfId="34311"/>
    <cellStyle name="Normal 2 4 2 6 2 3 3" xfId="34312"/>
    <cellStyle name="Normal 2 4 2 6 2 4" xfId="34313"/>
    <cellStyle name="Normal 2 4 2 6 2 4 2" xfId="34314"/>
    <cellStyle name="Normal 2 4 2 6 2 5" xfId="34315"/>
    <cellStyle name="Normal 2 4 2 6 3" xfId="34316"/>
    <cellStyle name="Normal 2 4 2 6 3 2" xfId="34317"/>
    <cellStyle name="Normal 2 4 2 6 3 2 2" xfId="34318"/>
    <cellStyle name="Normal 2 4 2 6 3 3" xfId="34319"/>
    <cellStyle name="Normal 2 4 2 6 4" xfId="34320"/>
    <cellStyle name="Normal 2 4 2 6 4 2" xfId="34321"/>
    <cellStyle name="Normal 2 4 2 6 4 2 2" xfId="34322"/>
    <cellStyle name="Normal 2 4 2 6 4 3" xfId="34323"/>
    <cellStyle name="Normal 2 4 2 6 5" xfId="34324"/>
    <cellStyle name="Normal 2 4 2 6 5 2" xfId="34325"/>
    <cellStyle name="Normal 2 4 2 6 6" xfId="34326"/>
    <cellStyle name="Normal 2 4 2 7" xfId="34327"/>
    <cellStyle name="Normal 2 4 2 7 2" xfId="34328"/>
    <cellStyle name="Normal 2 4 2 7 2 2" xfId="34329"/>
    <cellStyle name="Normal 2 4 2 7 2 2 2" xfId="34330"/>
    <cellStyle name="Normal 2 4 2 7 2 3" xfId="34331"/>
    <cellStyle name="Normal 2 4 2 7 3" xfId="34332"/>
    <cellStyle name="Normal 2 4 2 7 3 2" xfId="34333"/>
    <cellStyle name="Normal 2 4 2 7 3 2 2" xfId="34334"/>
    <cellStyle name="Normal 2 4 2 7 3 3" xfId="34335"/>
    <cellStyle name="Normal 2 4 2 7 4" xfId="34336"/>
    <cellStyle name="Normal 2 4 2 7 4 2" xfId="34337"/>
    <cellStyle name="Normal 2 4 2 7 5" xfId="34338"/>
    <cellStyle name="Normal 2 4 2 8" xfId="34339"/>
    <cellStyle name="Normal 2 4 2 8 2" xfId="34340"/>
    <cellStyle name="Normal 2 4 2 8 2 2" xfId="34341"/>
    <cellStyle name="Normal 2 4 2 8 3" xfId="34342"/>
    <cellStyle name="Normal 2 4 2 9" xfId="34343"/>
    <cellStyle name="Normal 2 4 2 9 2" xfId="34344"/>
    <cellStyle name="Normal 2 4 2 9 2 2" xfId="34345"/>
    <cellStyle name="Normal 2 4 2 9 3" xfId="34346"/>
    <cellStyle name="Normal 2 4 3" xfId="34347"/>
    <cellStyle name="Normal 2 4 4" xfId="34348"/>
    <cellStyle name="Normal 2 4 4 2" xfId="34349"/>
    <cellStyle name="Normal 2 4 4 3" xfId="34350"/>
    <cellStyle name="Normal 2 4 4 3 2" xfId="34351"/>
    <cellStyle name="Normal 2 4 4 3 3" xfId="34352"/>
    <cellStyle name="Normal 2 4 5" xfId="34353"/>
    <cellStyle name="Normal 2 4 5 2" xfId="34354"/>
    <cellStyle name="Normal 2 4 5 3" xfId="34355"/>
    <cellStyle name="Normal 2 40" xfId="34356"/>
    <cellStyle name="Normal 2 40 10" xfId="34357"/>
    <cellStyle name="Normal 2 40 10 2" xfId="34358"/>
    <cellStyle name="Normal 2 40 11" xfId="34359"/>
    <cellStyle name="Normal 2 40 2" xfId="34360"/>
    <cellStyle name="Normal 2 40 2 10" xfId="34361"/>
    <cellStyle name="Normal 2 40 2 2" xfId="34362"/>
    <cellStyle name="Normal 2 40 2 2 2" xfId="34363"/>
    <cellStyle name="Normal 2 40 2 2 2 2" xfId="34364"/>
    <cellStyle name="Normal 2 40 2 2 2 2 2" xfId="34365"/>
    <cellStyle name="Normal 2 40 2 2 2 2 2 2" xfId="34366"/>
    <cellStyle name="Normal 2 40 2 2 2 2 2 2 2" xfId="34367"/>
    <cellStyle name="Normal 2 40 2 2 2 2 2 2 2 2" xfId="34368"/>
    <cellStyle name="Normal 2 40 2 2 2 2 2 2 3" xfId="34369"/>
    <cellStyle name="Normal 2 40 2 2 2 2 2 3" xfId="34370"/>
    <cellStyle name="Normal 2 40 2 2 2 2 2 3 2" xfId="34371"/>
    <cellStyle name="Normal 2 40 2 2 2 2 2 3 2 2" xfId="34372"/>
    <cellStyle name="Normal 2 40 2 2 2 2 2 3 3" xfId="34373"/>
    <cellStyle name="Normal 2 40 2 2 2 2 2 4" xfId="34374"/>
    <cellStyle name="Normal 2 40 2 2 2 2 2 4 2" xfId="34375"/>
    <cellStyle name="Normal 2 40 2 2 2 2 2 5" xfId="34376"/>
    <cellStyle name="Normal 2 40 2 2 2 2 3" xfId="34377"/>
    <cellStyle name="Normal 2 40 2 2 2 2 3 2" xfId="34378"/>
    <cellStyle name="Normal 2 40 2 2 2 2 3 2 2" xfId="34379"/>
    <cellStyle name="Normal 2 40 2 2 2 2 3 3" xfId="34380"/>
    <cellStyle name="Normal 2 40 2 2 2 2 4" xfId="34381"/>
    <cellStyle name="Normal 2 40 2 2 2 2 4 2" xfId="34382"/>
    <cellStyle name="Normal 2 40 2 2 2 2 4 2 2" xfId="34383"/>
    <cellStyle name="Normal 2 40 2 2 2 2 4 3" xfId="34384"/>
    <cellStyle name="Normal 2 40 2 2 2 2 5" xfId="34385"/>
    <cellStyle name="Normal 2 40 2 2 2 2 5 2" xfId="34386"/>
    <cellStyle name="Normal 2 40 2 2 2 2 6" xfId="34387"/>
    <cellStyle name="Normal 2 40 2 2 2 3" xfId="34388"/>
    <cellStyle name="Normal 2 40 2 2 2 3 2" xfId="34389"/>
    <cellStyle name="Normal 2 40 2 2 2 3 2 2" xfId="34390"/>
    <cellStyle name="Normal 2 40 2 2 2 3 2 2 2" xfId="34391"/>
    <cellStyle name="Normal 2 40 2 2 2 3 2 3" xfId="34392"/>
    <cellStyle name="Normal 2 40 2 2 2 3 3" xfId="34393"/>
    <cellStyle name="Normal 2 40 2 2 2 3 3 2" xfId="34394"/>
    <cellStyle name="Normal 2 40 2 2 2 3 3 2 2" xfId="34395"/>
    <cellStyle name="Normal 2 40 2 2 2 3 3 3" xfId="34396"/>
    <cellStyle name="Normal 2 40 2 2 2 3 4" xfId="34397"/>
    <cellStyle name="Normal 2 40 2 2 2 3 4 2" xfId="34398"/>
    <cellStyle name="Normal 2 40 2 2 2 3 5" xfId="34399"/>
    <cellStyle name="Normal 2 40 2 2 2 4" xfId="34400"/>
    <cellStyle name="Normal 2 40 2 2 2 4 2" xfId="34401"/>
    <cellStyle name="Normal 2 40 2 2 2 4 2 2" xfId="34402"/>
    <cellStyle name="Normal 2 40 2 2 2 4 3" xfId="34403"/>
    <cellStyle name="Normal 2 40 2 2 2 5" xfId="34404"/>
    <cellStyle name="Normal 2 40 2 2 2 5 2" xfId="34405"/>
    <cellStyle name="Normal 2 40 2 2 2 5 2 2" xfId="34406"/>
    <cellStyle name="Normal 2 40 2 2 2 5 3" xfId="34407"/>
    <cellStyle name="Normal 2 40 2 2 2 6" xfId="34408"/>
    <cellStyle name="Normal 2 40 2 2 2 6 2" xfId="34409"/>
    <cellStyle name="Normal 2 40 2 2 2 7" xfId="34410"/>
    <cellStyle name="Normal 2 40 2 2 3" xfId="34411"/>
    <cellStyle name="Normal 2 40 2 2 3 2" xfId="34412"/>
    <cellStyle name="Normal 2 40 2 2 3 2 2" xfId="34413"/>
    <cellStyle name="Normal 2 40 2 2 3 2 2 2" xfId="34414"/>
    <cellStyle name="Normal 2 40 2 2 3 2 2 2 2" xfId="34415"/>
    <cellStyle name="Normal 2 40 2 2 3 2 2 3" xfId="34416"/>
    <cellStyle name="Normal 2 40 2 2 3 2 3" xfId="34417"/>
    <cellStyle name="Normal 2 40 2 2 3 2 3 2" xfId="34418"/>
    <cellStyle name="Normal 2 40 2 2 3 2 3 2 2" xfId="34419"/>
    <cellStyle name="Normal 2 40 2 2 3 2 3 3" xfId="34420"/>
    <cellStyle name="Normal 2 40 2 2 3 2 4" xfId="34421"/>
    <cellStyle name="Normal 2 40 2 2 3 2 4 2" xfId="34422"/>
    <cellStyle name="Normal 2 40 2 2 3 2 5" xfId="34423"/>
    <cellStyle name="Normal 2 40 2 2 3 3" xfId="34424"/>
    <cellStyle name="Normal 2 40 2 2 3 3 2" xfId="34425"/>
    <cellStyle name="Normal 2 40 2 2 3 3 2 2" xfId="34426"/>
    <cellStyle name="Normal 2 40 2 2 3 3 3" xfId="34427"/>
    <cellStyle name="Normal 2 40 2 2 3 4" xfId="34428"/>
    <cellStyle name="Normal 2 40 2 2 3 4 2" xfId="34429"/>
    <cellStyle name="Normal 2 40 2 2 3 4 2 2" xfId="34430"/>
    <cellStyle name="Normal 2 40 2 2 3 4 3" xfId="34431"/>
    <cellStyle name="Normal 2 40 2 2 3 5" xfId="34432"/>
    <cellStyle name="Normal 2 40 2 2 3 5 2" xfId="34433"/>
    <cellStyle name="Normal 2 40 2 2 3 6" xfId="34434"/>
    <cellStyle name="Normal 2 40 2 2 4" xfId="34435"/>
    <cellStyle name="Normal 2 40 2 2 4 2" xfId="34436"/>
    <cellStyle name="Normal 2 40 2 2 4 2 2" xfId="34437"/>
    <cellStyle name="Normal 2 40 2 2 4 2 2 2" xfId="34438"/>
    <cellStyle name="Normal 2 40 2 2 4 2 3" xfId="34439"/>
    <cellStyle name="Normal 2 40 2 2 4 3" xfId="34440"/>
    <cellStyle name="Normal 2 40 2 2 4 3 2" xfId="34441"/>
    <cellStyle name="Normal 2 40 2 2 4 3 2 2" xfId="34442"/>
    <cellStyle name="Normal 2 40 2 2 4 3 3" xfId="34443"/>
    <cellStyle name="Normal 2 40 2 2 4 4" xfId="34444"/>
    <cellStyle name="Normal 2 40 2 2 4 4 2" xfId="34445"/>
    <cellStyle name="Normal 2 40 2 2 4 5" xfId="34446"/>
    <cellStyle name="Normal 2 40 2 2 5" xfId="34447"/>
    <cellStyle name="Normal 2 40 2 2 5 2" xfId="34448"/>
    <cellStyle name="Normal 2 40 2 2 5 2 2" xfId="34449"/>
    <cellStyle name="Normal 2 40 2 2 5 3" xfId="34450"/>
    <cellStyle name="Normal 2 40 2 2 6" xfId="34451"/>
    <cellStyle name="Normal 2 40 2 2 6 2" xfId="34452"/>
    <cellStyle name="Normal 2 40 2 2 6 2 2" xfId="34453"/>
    <cellStyle name="Normal 2 40 2 2 6 3" xfId="34454"/>
    <cellStyle name="Normal 2 40 2 2 7" xfId="34455"/>
    <cellStyle name="Normal 2 40 2 2 7 2" xfId="34456"/>
    <cellStyle name="Normal 2 40 2 2 8" xfId="34457"/>
    <cellStyle name="Normal 2 40 2 3" xfId="34458"/>
    <cellStyle name="Normal 2 40 2 3 2" xfId="34459"/>
    <cellStyle name="Normal 2 40 2 3 2 2" xfId="34460"/>
    <cellStyle name="Normal 2 40 2 3 2 2 2" xfId="34461"/>
    <cellStyle name="Normal 2 40 2 3 2 2 2 2" xfId="34462"/>
    <cellStyle name="Normal 2 40 2 3 2 2 2 2 2" xfId="34463"/>
    <cellStyle name="Normal 2 40 2 3 2 2 2 2 2 2" xfId="34464"/>
    <cellStyle name="Normal 2 40 2 3 2 2 2 2 3" xfId="34465"/>
    <cellStyle name="Normal 2 40 2 3 2 2 2 3" xfId="34466"/>
    <cellStyle name="Normal 2 40 2 3 2 2 2 3 2" xfId="34467"/>
    <cellStyle name="Normal 2 40 2 3 2 2 2 3 2 2" xfId="34468"/>
    <cellStyle name="Normal 2 40 2 3 2 2 2 3 3" xfId="34469"/>
    <cellStyle name="Normal 2 40 2 3 2 2 2 4" xfId="34470"/>
    <cellStyle name="Normal 2 40 2 3 2 2 2 4 2" xfId="34471"/>
    <cellStyle name="Normal 2 40 2 3 2 2 2 5" xfId="34472"/>
    <cellStyle name="Normal 2 40 2 3 2 2 3" xfId="34473"/>
    <cellStyle name="Normal 2 40 2 3 2 2 3 2" xfId="34474"/>
    <cellStyle name="Normal 2 40 2 3 2 2 3 2 2" xfId="34475"/>
    <cellStyle name="Normal 2 40 2 3 2 2 3 3" xfId="34476"/>
    <cellStyle name="Normal 2 40 2 3 2 2 4" xfId="34477"/>
    <cellStyle name="Normal 2 40 2 3 2 2 4 2" xfId="34478"/>
    <cellStyle name="Normal 2 40 2 3 2 2 4 2 2" xfId="34479"/>
    <cellStyle name="Normal 2 40 2 3 2 2 4 3" xfId="34480"/>
    <cellStyle name="Normal 2 40 2 3 2 2 5" xfId="34481"/>
    <cellStyle name="Normal 2 40 2 3 2 2 5 2" xfId="34482"/>
    <cellStyle name="Normal 2 40 2 3 2 2 6" xfId="34483"/>
    <cellStyle name="Normal 2 40 2 3 2 3" xfId="34484"/>
    <cellStyle name="Normal 2 40 2 3 2 3 2" xfId="34485"/>
    <cellStyle name="Normal 2 40 2 3 2 3 2 2" xfId="34486"/>
    <cellStyle name="Normal 2 40 2 3 2 3 2 2 2" xfId="34487"/>
    <cellStyle name="Normal 2 40 2 3 2 3 2 3" xfId="34488"/>
    <cellStyle name="Normal 2 40 2 3 2 3 3" xfId="34489"/>
    <cellStyle name="Normal 2 40 2 3 2 3 3 2" xfId="34490"/>
    <cellStyle name="Normal 2 40 2 3 2 3 3 2 2" xfId="34491"/>
    <cellStyle name="Normal 2 40 2 3 2 3 3 3" xfId="34492"/>
    <cellStyle name="Normal 2 40 2 3 2 3 4" xfId="34493"/>
    <cellStyle name="Normal 2 40 2 3 2 3 4 2" xfId="34494"/>
    <cellStyle name="Normal 2 40 2 3 2 3 5" xfId="34495"/>
    <cellStyle name="Normal 2 40 2 3 2 4" xfId="34496"/>
    <cellStyle name="Normal 2 40 2 3 2 4 2" xfId="34497"/>
    <cellStyle name="Normal 2 40 2 3 2 4 2 2" xfId="34498"/>
    <cellStyle name="Normal 2 40 2 3 2 4 3" xfId="34499"/>
    <cellStyle name="Normal 2 40 2 3 2 5" xfId="34500"/>
    <cellStyle name="Normal 2 40 2 3 2 5 2" xfId="34501"/>
    <cellStyle name="Normal 2 40 2 3 2 5 2 2" xfId="34502"/>
    <cellStyle name="Normal 2 40 2 3 2 5 3" xfId="34503"/>
    <cellStyle name="Normal 2 40 2 3 2 6" xfId="34504"/>
    <cellStyle name="Normal 2 40 2 3 2 6 2" xfId="34505"/>
    <cellStyle name="Normal 2 40 2 3 2 7" xfId="34506"/>
    <cellStyle name="Normal 2 40 2 3 3" xfId="34507"/>
    <cellStyle name="Normal 2 40 2 3 3 2" xfId="34508"/>
    <cellStyle name="Normal 2 40 2 3 3 2 2" xfId="34509"/>
    <cellStyle name="Normal 2 40 2 3 3 2 2 2" xfId="34510"/>
    <cellStyle name="Normal 2 40 2 3 3 2 2 2 2" xfId="34511"/>
    <cellStyle name="Normal 2 40 2 3 3 2 2 3" xfId="34512"/>
    <cellStyle name="Normal 2 40 2 3 3 2 3" xfId="34513"/>
    <cellStyle name="Normal 2 40 2 3 3 2 3 2" xfId="34514"/>
    <cellStyle name="Normal 2 40 2 3 3 2 3 2 2" xfId="34515"/>
    <cellStyle name="Normal 2 40 2 3 3 2 3 3" xfId="34516"/>
    <cellStyle name="Normal 2 40 2 3 3 2 4" xfId="34517"/>
    <cellStyle name="Normal 2 40 2 3 3 2 4 2" xfId="34518"/>
    <cellStyle name="Normal 2 40 2 3 3 2 5" xfId="34519"/>
    <cellStyle name="Normal 2 40 2 3 3 3" xfId="34520"/>
    <cellStyle name="Normal 2 40 2 3 3 3 2" xfId="34521"/>
    <cellStyle name="Normal 2 40 2 3 3 3 2 2" xfId="34522"/>
    <cellStyle name="Normal 2 40 2 3 3 3 3" xfId="34523"/>
    <cellStyle name="Normal 2 40 2 3 3 4" xfId="34524"/>
    <cellStyle name="Normal 2 40 2 3 3 4 2" xfId="34525"/>
    <cellStyle name="Normal 2 40 2 3 3 4 2 2" xfId="34526"/>
    <cellStyle name="Normal 2 40 2 3 3 4 3" xfId="34527"/>
    <cellStyle name="Normal 2 40 2 3 3 5" xfId="34528"/>
    <cellStyle name="Normal 2 40 2 3 3 5 2" xfId="34529"/>
    <cellStyle name="Normal 2 40 2 3 3 6" xfId="34530"/>
    <cellStyle name="Normal 2 40 2 3 4" xfId="34531"/>
    <cellStyle name="Normal 2 40 2 3 4 2" xfId="34532"/>
    <cellStyle name="Normal 2 40 2 3 4 2 2" xfId="34533"/>
    <cellStyle name="Normal 2 40 2 3 4 2 2 2" xfId="34534"/>
    <cellStyle name="Normal 2 40 2 3 4 2 3" xfId="34535"/>
    <cellStyle name="Normal 2 40 2 3 4 3" xfId="34536"/>
    <cellStyle name="Normal 2 40 2 3 4 3 2" xfId="34537"/>
    <cellStyle name="Normal 2 40 2 3 4 3 2 2" xfId="34538"/>
    <cellStyle name="Normal 2 40 2 3 4 3 3" xfId="34539"/>
    <cellStyle name="Normal 2 40 2 3 4 4" xfId="34540"/>
    <cellStyle name="Normal 2 40 2 3 4 4 2" xfId="34541"/>
    <cellStyle name="Normal 2 40 2 3 4 5" xfId="34542"/>
    <cellStyle name="Normal 2 40 2 3 5" xfId="34543"/>
    <cellStyle name="Normal 2 40 2 3 5 2" xfId="34544"/>
    <cellStyle name="Normal 2 40 2 3 5 2 2" xfId="34545"/>
    <cellStyle name="Normal 2 40 2 3 5 3" xfId="34546"/>
    <cellStyle name="Normal 2 40 2 3 6" xfId="34547"/>
    <cellStyle name="Normal 2 40 2 3 6 2" xfId="34548"/>
    <cellStyle name="Normal 2 40 2 3 6 2 2" xfId="34549"/>
    <cellStyle name="Normal 2 40 2 3 6 3" xfId="34550"/>
    <cellStyle name="Normal 2 40 2 3 7" xfId="34551"/>
    <cellStyle name="Normal 2 40 2 3 7 2" xfId="34552"/>
    <cellStyle name="Normal 2 40 2 3 8" xfId="34553"/>
    <cellStyle name="Normal 2 40 2 4" xfId="34554"/>
    <cellStyle name="Normal 2 40 2 4 2" xfId="34555"/>
    <cellStyle name="Normal 2 40 2 4 2 2" xfId="34556"/>
    <cellStyle name="Normal 2 40 2 4 2 2 2" xfId="34557"/>
    <cellStyle name="Normal 2 40 2 4 2 2 2 2" xfId="34558"/>
    <cellStyle name="Normal 2 40 2 4 2 2 2 2 2" xfId="34559"/>
    <cellStyle name="Normal 2 40 2 4 2 2 2 3" xfId="34560"/>
    <cellStyle name="Normal 2 40 2 4 2 2 3" xfId="34561"/>
    <cellStyle name="Normal 2 40 2 4 2 2 3 2" xfId="34562"/>
    <cellStyle name="Normal 2 40 2 4 2 2 3 2 2" xfId="34563"/>
    <cellStyle name="Normal 2 40 2 4 2 2 3 3" xfId="34564"/>
    <cellStyle name="Normal 2 40 2 4 2 2 4" xfId="34565"/>
    <cellStyle name="Normal 2 40 2 4 2 2 4 2" xfId="34566"/>
    <cellStyle name="Normal 2 40 2 4 2 2 5" xfId="34567"/>
    <cellStyle name="Normal 2 40 2 4 2 3" xfId="34568"/>
    <cellStyle name="Normal 2 40 2 4 2 3 2" xfId="34569"/>
    <cellStyle name="Normal 2 40 2 4 2 3 2 2" xfId="34570"/>
    <cellStyle name="Normal 2 40 2 4 2 3 3" xfId="34571"/>
    <cellStyle name="Normal 2 40 2 4 2 4" xfId="34572"/>
    <cellStyle name="Normal 2 40 2 4 2 4 2" xfId="34573"/>
    <cellStyle name="Normal 2 40 2 4 2 4 2 2" xfId="34574"/>
    <cellStyle name="Normal 2 40 2 4 2 4 3" xfId="34575"/>
    <cellStyle name="Normal 2 40 2 4 2 5" xfId="34576"/>
    <cellStyle name="Normal 2 40 2 4 2 5 2" xfId="34577"/>
    <cellStyle name="Normal 2 40 2 4 2 6" xfId="34578"/>
    <cellStyle name="Normal 2 40 2 4 3" xfId="34579"/>
    <cellStyle name="Normal 2 40 2 4 3 2" xfId="34580"/>
    <cellStyle name="Normal 2 40 2 4 3 2 2" xfId="34581"/>
    <cellStyle name="Normal 2 40 2 4 3 2 2 2" xfId="34582"/>
    <cellStyle name="Normal 2 40 2 4 3 2 3" xfId="34583"/>
    <cellStyle name="Normal 2 40 2 4 3 3" xfId="34584"/>
    <cellStyle name="Normal 2 40 2 4 3 3 2" xfId="34585"/>
    <cellStyle name="Normal 2 40 2 4 3 3 2 2" xfId="34586"/>
    <cellStyle name="Normal 2 40 2 4 3 3 3" xfId="34587"/>
    <cellStyle name="Normal 2 40 2 4 3 4" xfId="34588"/>
    <cellStyle name="Normal 2 40 2 4 3 4 2" xfId="34589"/>
    <cellStyle name="Normal 2 40 2 4 3 5" xfId="34590"/>
    <cellStyle name="Normal 2 40 2 4 4" xfId="34591"/>
    <cellStyle name="Normal 2 40 2 4 4 2" xfId="34592"/>
    <cellStyle name="Normal 2 40 2 4 4 2 2" xfId="34593"/>
    <cellStyle name="Normal 2 40 2 4 4 3" xfId="34594"/>
    <cellStyle name="Normal 2 40 2 4 5" xfId="34595"/>
    <cellStyle name="Normal 2 40 2 4 5 2" xfId="34596"/>
    <cellStyle name="Normal 2 40 2 4 5 2 2" xfId="34597"/>
    <cellStyle name="Normal 2 40 2 4 5 3" xfId="34598"/>
    <cellStyle name="Normal 2 40 2 4 6" xfId="34599"/>
    <cellStyle name="Normal 2 40 2 4 6 2" xfId="34600"/>
    <cellStyle name="Normal 2 40 2 4 7" xfId="34601"/>
    <cellStyle name="Normal 2 40 2 5" xfId="34602"/>
    <cellStyle name="Normal 2 40 2 5 2" xfId="34603"/>
    <cellStyle name="Normal 2 40 2 5 2 2" xfId="34604"/>
    <cellStyle name="Normal 2 40 2 5 2 2 2" xfId="34605"/>
    <cellStyle name="Normal 2 40 2 5 2 2 2 2" xfId="34606"/>
    <cellStyle name="Normal 2 40 2 5 2 2 3" xfId="34607"/>
    <cellStyle name="Normal 2 40 2 5 2 3" xfId="34608"/>
    <cellStyle name="Normal 2 40 2 5 2 3 2" xfId="34609"/>
    <cellStyle name="Normal 2 40 2 5 2 3 2 2" xfId="34610"/>
    <cellStyle name="Normal 2 40 2 5 2 3 3" xfId="34611"/>
    <cellStyle name="Normal 2 40 2 5 2 4" xfId="34612"/>
    <cellStyle name="Normal 2 40 2 5 2 4 2" xfId="34613"/>
    <cellStyle name="Normal 2 40 2 5 2 5" xfId="34614"/>
    <cellStyle name="Normal 2 40 2 5 3" xfId="34615"/>
    <cellStyle name="Normal 2 40 2 5 3 2" xfId="34616"/>
    <cellStyle name="Normal 2 40 2 5 3 2 2" xfId="34617"/>
    <cellStyle name="Normal 2 40 2 5 3 3" xfId="34618"/>
    <cellStyle name="Normal 2 40 2 5 4" xfId="34619"/>
    <cellStyle name="Normal 2 40 2 5 4 2" xfId="34620"/>
    <cellStyle name="Normal 2 40 2 5 4 2 2" xfId="34621"/>
    <cellStyle name="Normal 2 40 2 5 4 3" xfId="34622"/>
    <cellStyle name="Normal 2 40 2 5 5" xfId="34623"/>
    <cellStyle name="Normal 2 40 2 5 5 2" xfId="34624"/>
    <cellStyle name="Normal 2 40 2 5 6" xfId="34625"/>
    <cellStyle name="Normal 2 40 2 6" xfId="34626"/>
    <cellStyle name="Normal 2 40 2 6 2" xfId="34627"/>
    <cellStyle name="Normal 2 40 2 6 2 2" xfId="34628"/>
    <cellStyle name="Normal 2 40 2 6 2 2 2" xfId="34629"/>
    <cellStyle name="Normal 2 40 2 6 2 3" xfId="34630"/>
    <cellStyle name="Normal 2 40 2 6 3" xfId="34631"/>
    <cellStyle name="Normal 2 40 2 6 3 2" xfId="34632"/>
    <cellStyle name="Normal 2 40 2 6 3 2 2" xfId="34633"/>
    <cellStyle name="Normal 2 40 2 6 3 3" xfId="34634"/>
    <cellStyle name="Normal 2 40 2 6 4" xfId="34635"/>
    <cellStyle name="Normal 2 40 2 6 4 2" xfId="34636"/>
    <cellStyle name="Normal 2 40 2 6 5" xfId="34637"/>
    <cellStyle name="Normal 2 40 2 7" xfId="34638"/>
    <cellStyle name="Normal 2 40 2 7 2" xfId="34639"/>
    <cellStyle name="Normal 2 40 2 7 2 2" xfId="34640"/>
    <cellStyle name="Normal 2 40 2 7 3" xfId="34641"/>
    <cellStyle name="Normal 2 40 2 8" xfId="34642"/>
    <cellStyle name="Normal 2 40 2 8 2" xfId="34643"/>
    <cellStyle name="Normal 2 40 2 8 2 2" xfId="34644"/>
    <cellStyle name="Normal 2 40 2 8 3" xfId="34645"/>
    <cellStyle name="Normal 2 40 2 9" xfId="34646"/>
    <cellStyle name="Normal 2 40 2 9 2" xfId="34647"/>
    <cellStyle name="Normal 2 40 3" xfId="34648"/>
    <cellStyle name="Normal 2 40 3 2" xfId="34649"/>
    <cellStyle name="Normal 2 40 3 2 2" xfId="34650"/>
    <cellStyle name="Normal 2 40 3 2 2 2" xfId="34651"/>
    <cellStyle name="Normal 2 40 3 2 2 2 2" xfId="34652"/>
    <cellStyle name="Normal 2 40 3 2 2 2 2 2" xfId="34653"/>
    <cellStyle name="Normal 2 40 3 2 2 2 2 2 2" xfId="34654"/>
    <cellStyle name="Normal 2 40 3 2 2 2 2 3" xfId="34655"/>
    <cellStyle name="Normal 2 40 3 2 2 2 3" xfId="34656"/>
    <cellStyle name="Normal 2 40 3 2 2 2 3 2" xfId="34657"/>
    <cellStyle name="Normal 2 40 3 2 2 2 3 2 2" xfId="34658"/>
    <cellStyle name="Normal 2 40 3 2 2 2 3 3" xfId="34659"/>
    <cellStyle name="Normal 2 40 3 2 2 2 4" xfId="34660"/>
    <cellStyle name="Normal 2 40 3 2 2 2 4 2" xfId="34661"/>
    <cellStyle name="Normal 2 40 3 2 2 2 5" xfId="34662"/>
    <cellStyle name="Normal 2 40 3 2 2 3" xfId="34663"/>
    <cellStyle name="Normal 2 40 3 2 2 3 2" xfId="34664"/>
    <cellStyle name="Normal 2 40 3 2 2 3 2 2" xfId="34665"/>
    <cellStyle name="Normal 2 40 3 2 2 3 3" xfId="34666"/>
    <cellStyle name="Normal 2 40 3 2 2 4" xfId="34667"/>
    <cellStyle name="Normal 2 40 3 2 2 4 2" xfId="34668"/>
    <cellStyle name="Normal 2 40 3 2 2 4 2 2" xfId="34669"/>
    <cellStyle name="Normal 2 40 3 2 2 4 3" xfId="34670"/>
    <cellStyle name="Normal 2 40 3 2 2 5" xfId="34671"/>
    <cellStyle name="Normal 2 40 3 2 2 5 2" xfId="34672"/>
    <cellStyle name="Normal 2 40 3 2 2 6" xfId="34673"/>
    <cellStyle name="Normal 2 40 3 2 3" xfId="34674"/>
    <cellStyle name="Normal 2 40 3 2 3 2" xfId="34675"/>
    <cellStyle name="Normal 2 40 3 2 3 2 2" xfId="34676"/>
    <cellStyle name="Normal 2 40 3 2 3 2 2 2" xfId="34677"/>
    <cellStyle name="Normal 2 40 3 2 3 2 3" xfId="34678"/>
    <cellStyle name="Normal 2 40 3 2 3 3" xfId="34679"/>
    <cellStyle name="Normal 2 40 3 2 3 3 2" xfId="34680"/>
    <cellStyle name="Normal 2 40 3 2 3 3 2 2" xfId="34681"/>
    <cellStyle name="Normal 2 40 3 2 3 3 3" xfId="34682"/>
    <cellStyle name="Normal 2 40 3 2 3 4" xfId="34683"/>
    <cellStyle name="Normal 2 40 3 2 3 4 2" xfId="34684"/>
    <cellStyle name="Normal 2 40 3 2 3 5" xfId="34685"/>
    <cellStyle name="Normal 2 40 3 2 4" xfId="34686"/>
    <cellStyle name="Normal 2 40 3 2 4 2" xfId="34687"/>
    <cellStyle name="Normal 2 40 3 2 4 2 2" xfId="34688"/>
    <cellStyle name="Normal 2 40 3 2 4 3" xfId="34689"/>
    <cellStyle name="Normal 2 40 3 2 5" xfId="34690"/>
    <cellStyle name="Normal 2 40 3 2 5 2" xfId="34691"/>
    <cellStyle name="Normal 2 40 3 2 5 2 2" xfId="34692"/>
    <cellStyle name="Normal 2 40 3 2 5 3" xfId="34693"/>
    <cellStyle name="Normal 2 40 3 2 6" xfId="34694"/>
    <cellStyle name="Normal 2 40 3 2 6 2" xfId="34695"/>
    <cellStyle name="Normal 2 40 3 2 7" xfId="34696"/>
    <cellStyle name="Normal 2 40 3 3" xfId="34697"/>
    <cellStyle name="Normal 2 40 3 3 2" xfId="34698"/>
    <cellStyle name="Normal 2 40 3 3 2 2" xfId="34699"/>
    <cellStyle name="Normal 2 40 3 3 2 2 2" xfId="34700"/>
    <cellStyle name="Normal 2 40 3 3 2 2 2 2" xfId="34701"/>
    <cellStyle name="Normal 2 40 3 3 2 2 3" xfId="34702"/>
    <cellStyle name="Normal 2 40 3 3 2 3" xfId="34703"/>
    <cellStyle name="Normal 2 40 3 3 2 3 2" xfId="34704"/>
    <cellStyle name="Normal 2 40 3 3 2 3 2 2" xfId="34705"/>
    <cellStyle name="Normal 2 40 3 3 2 3 3" xfId="34706"/>
    <cellStyle name="Normal 2 40 3 3 2 4" xfId="34707"/>
    <cellStyle name="Normal 2 40 3 3 2 4 2" xfId="34708"/>
    <cellStyle name="Normal 2 40 3 3 2 5" xfId="34709"/>
    <cellStyle name="Normal 2 40 3 3 3" xfId="34710"/>
    <cellStyle name="Normal 2 40 3 3 3 2" xfId="34711"/>
    <cellStyle name="Normal 2 40 3 3 3 2 2" xfId="34712"/>
    <cellStyle name="Normal 2 40 3 3 3 3" xfId="34713"/>
    <cellStyle name="Normal 2 40 3 3 4" xfId="34714"/>
    <cellStyle name="Normal 2 40 3 3 4 2" xfId="34715"/>
    <cellStyle name="Normal 2 40 3 3 4 2 2" xfId="34716"/>
    <cellStyle name="Normal 2 40 3 3 4 3" xfId="34717"/>
    <cellStyle name="Normal 2 40 3 3 5" xfId="34718"/>
    <cellStyle name="Normal 2 40 3 3 5 2" xfId="34719"/>
    <cellStyle name="Normal 2 40 3 3 6" xfId="34720"/>
    <cellStyle name="Normal 2 40 3 4" xfId="34721"/>
    <cellStyle name="Normal 2 40 3 4 2" xfId="34722"/>
    <cellStyle name="Normal 2 40 3 4 2 2" xfId="34723"/>
    <cellStyle name="Normal 2 40 3 4 2 2 2" xfId="34724"/>
    <cellStyle name="Normal 2 40 3 4 2 3" xfId="34725"/>
    <cellStyle name="Normal 2 40 3 4 3" xfId="34726"/>
    <cellStyle name="Normal 2 40 3 4 3 2" xfId="34727"/>
    <cellStyle name="Normal 2 40 3 4 3 2 2" xfId="34728"/>
    <cellStyle name="Normal 2 40 3 4 3 3" xfId="34729"/>
    <cellStyle name="Normal 2 40 3 4 4" xfId="34730"/>
    <cellStyle name="Normal 2 40 3 4 4 2" xfId="34731"/>
    <cellStyle name="Normal 2 40 3 4 5" xfId="34732"/>
    <cellStyle name="Normal 2 40 3 5" xfId="34733"/>
    <cellStyle name="Normal 2 40 3 5 2" xfId="34734"/>
    <cellStyle name="Normal 2 40 3 5 2 2" xfId="34735"/>
    <cellStyle name="Normal 2 40 3 5 3" xfId="34736"/>
    <cellStyle name="Normal 2 40 3 6" xfId="34737"/>
    <cellStyle name="Normal 2 40 3 6 2" xfId="34738"/>
    <cellStyle name="Normal 2 40 3 6 2 2" xfId="34739"/>
    <cellStyle name="Normal 2 40 3 6 3" xfId="34740"/>
    <cellStyle name="Normal 2 40 3 7" xfId="34741"/>
    <cellStyle name="Normal 2 40 3 7 2" xfId="34742"/>
    <cellStyle name="Normal 2 40 3 8" xfId="34743"/>
    <cellStyle name="Normal 2 40 4" xfId="34744"/>
    <cellStyle name="Normal 2 40 4 2" xfId="34745"/>
    <cellStyle name="Normal 2 40 4 2 2" xfId="34746"/>
    <cellStyle name="Normal 2 40 4 2 2 2" xfId="34747"/>
    <cellStyle name="Normal 2 40 4 2 2 2 2" xfId="34748"/>
    <cellStyle name="Normal 2 40 4 2 2 2 2 2" xfId="34749"/>
    <cellStyle name="Normal 2 40 4 2 2 2 2 2 2" xfId="34750"/>
    <cellStyle name="Normal 2 40 4 2 2 2 2 3" xfId="34751"/>
    <cellStyle name="Normal 2 40 4 2 2 2 3" xfId="34752"/>
    <cellStyle name="Normal 2 40 4 2 2 2 3 2" xfId="34753"/>
    <cellStyle name="Normal 2 40 4 2 2 2 3 2 2" xfId="34754"/>
    <cellStyle name="Normal 2 40 4 2 2 2 3 3" xfId="34755"/>
    <cellStyle name="Normal 2 40 4 2 2 2 4" xfId="34756"/>
    <cellStyle name="Normal 2 40 4 2 2 2 4 2" xfId="34757"/>
    <cellStyle name="Normal 2 40 4 2 2 2 5" xfId="34758"/>
    <cellStyle name="Normal 2 40 4 2 2 3" xfId="34759"/>
    <cellStyle name="Normal 2 40 4 2 2 3 2" xfId="34760"/>
    <cellStyle name="Normal 2 40 4 2 2 3 2 2" xfId="34761"/>
    <cellStyle name="Normal 2 40 4 2 2 3 3" xfId="34762"/>
    <cellStyle name="Normal 2 40 4 2 2 4" xfId="34763"/>
    <cellStyle name="Normal 2 40 4 2 2 4 2" xfId="34764"/>
    <cellStyle name="Normal 2 40 4 2 2 4 2 2" xfId="34765"/>
    <cellStyle name="Normal 2 40 4 2 2 4 3" xfId="34766"/>
    <cellStyle name="Normal 2 40 4 2 2 5" xfId="34767"/>
    <cellStyle name="Normal 2 40 4 2 2 5 2" xfId="34768"/>
    <cellStyle name="Normal 2 40 4 2 2 6" xfId="34769"/>
    <cellStyle name="Normal 2 40 4 2 3" xfId="34770"/>
    <cellStyle name="Normal 2 40 4 2 3 2" xfId="34771"/>
    <cellStyle name="Normal 2 40 4 2 3 2 2" xfId="34772"/>
    <cellStyle name="Normal 2 40 4 2 3 2 2 2" xfId="34773"/>
    <cellStyle name="Normal 2 40 4 2 3 2 3" xfId="34774"/>
    <cellStyle name="Normal 2 40 4 2 3 3" xfId="34775"/>
    <cellStyle name="Normal 2 40 4 2 3 3 2" xfId="34776"/>
    <cellStyle name="Normal 2 40 4 2 3 3 2 2" xfId="34777"/>
    <cellStyle name="Normal 2 40 4 2 3 3 3" xfId="34778"/>
    <cellStyle name="Normal 2 40 4 2 3 4" xfId="34779"/>
    <cellStyle name="Normal 2 40 4 2 3 4 2" xfId="34780"/>
    <cellStyle name="Normal 2 40 4 2 3 5" xfId="34781"/>
    <cellStyle name="Normal 2 40 4 2 4" xfId="34782"/>
    <cellStyle name="Normal 2 40 4 2 4 2" xfId="34783"/>
    <cellStyle name="Normal 2 40 4 2 4 2 2" xfId="34784"/>
    <cellStyle name="Normal 2 40 4 2 4 3" xfId="34785"/>
    <cellStyle name="Normal 2 40 4 2 5" xfId="34786"/>
    <cellStyle name="Normal 2 40 4 2 5 2" xfId="34787"/>
    <cellStyle name="Normal 2 40 4 2 5 2 2" xfId="34788"/>
    <cellStyle name="Normal 2 40 4 2 5 3" xfId="34789"/>
    <cellStyle name="Normal 2 40 4 2 6" xfId="34790"/>
    <cellStyle name="Normal 2 40 4 2 6 2" xfId="34791"/>
    <cellStyle name="Normal 2 40 4 2 7" xfId="34792"/>
    <cellStyle name="Normal 2 40 4 3" xfId="34793"/>
    <cellStyle name="Normal 2 40 4 3 2" xfId="34794"/>
    <cellStyle name="Normal 2 40 4 3 2 2" xfId="34795"/>
    <cellStyle name="Normal 2 40 4 3 2 2 2" xfId="34796"/>
    <cellStyle name="Normal 2 40 4 3 2 2 2 2" xfId="34797"/>
    <cellStyle name="Normal 2 40 4 3 2 2 3" xfId="34798"/>
    <cellStyle name="Normal 2 40 4 3 2 3" xfId="34799"/>
    <cellStyle name="Normal 2 40 4 3 2 3 2" xfId="34800"/>
    <cellStyle name="Normal 2 40 4 3 2 3 2 2" xfId="34801"/>
    <cellStyle name="Normal 2 40 4 3 2 3 3" xfId="34802"/>
    <cellStyle name="Normal 2 40 4 3 2 4" xfId="34803"/>
    <cellStyle name="Normal 2 40 4 3 2 4 2" xfId="34804"/>
    <cellStyle name="Normal 2 40 4 3 2 5" xfId="34805"/>
    <cellStyle name="Normal 2 40 4 3 3" xfId="34806"/>
    <cellStyle name="Normal 2 40 4 3 3 2" xfId="34807"/>
    <cellStyle name="Normal 2 40 4 3 3 2 2" xfId="34808"/>
    <cellStyle name="Normal 2 40 4 3 3 3" xfId="34809"/>
    <cellStyle name="Normal 2 40 4 3 4" xfId="34810"/>
    <cellStyle name="Normal 2 40 4 3 4 2" xfId="34811"/>
    <cellStyle name="Normal 2 40 4 3 4 2 2" xfId="34812"/>
    <cellStyle name="Normal 2 40 4 3 4 3" xfId="34813"/>
    <cellStyle name="Normal 2 40 4 3 5" xfId="34814"/>
    <cellStyle name="Normal 2 40 4 3 5 2" xfId="34815"/>
    <cellStyle name="Normal 2 40 4 3 6" xfId="34816"/>
    <cellStyle name="Normal 2 40 4 4" xfId="34817"/>
    <cellStyle name="Normal 2 40 4 4 2" xfId="34818"/>
    <cellStyle name="Normal 2 40 4 4 2 2" xfId="34819"/>
    <cellStyle name="Normal 2 40 4 4 2 2 2" xfId="34820"/>
    <cellStyle name="Normal 2 40 4 4 2 3" xfId="34821"/>
    <cellStyle name="Normal 2 40 4 4 3" xfId="34822"/>
    <cellStyle name="Normal 2 40 4 4 3 2" xfId="34823"/>
    <cellStyle name="Normal 2 40 4 4 3 2 2" xfId="34824"/>
    <cellStyle name="Normal 2 40 4 4 3 3" xfId="34825"/>
    <cellStyle name="Normal 2 40 4 4 4" xfId="34826"/>
    <cellStyle name="Normal 2 40 4 4 4 2" xfId="34827"/>
    <cellStyle name="Normal 2 40 4 4 5" xfId="34828"/>
    <cellStyle name="Normal 2 40 4 5" xfId="34829"/>
    <cellStyle name="Normal 2 40 4 5 2" xfId="34830"/>
    <cellStyle name="Normal 2 40 4 5 2 2" xfId="34831"/>
    <cellStyle name="Normal 2 40 4 5 3" xfId="34832"/>
    <cellStyle name="Normal 2 40 4 6" xfId="34833"/>
    <cellStyle name="Normal 2 40 4 6 2" xfId="34834"/>
    <cellStyle name="Normal 2 40 4 6 2 2" xfId="34835"/>
    <cellStyle name="Normal 2 40 4 6 3" xfId="34836"/>
    <cellStyle name="Normal 2 40 4 7" xfId="34837"/>
    <cellStyle name="Normal 2 40 4 7 2" xfId="34838"/>
    <cellStyle name="Normal 2 40 4 8" xfId="34839"/>
    <cellStyle name="Normal 2 40 5" xfId="34840"/>
    <cellStyle name="Normal 2 40 5 2" xfId="34841"/>
    <cellStyle name="Normal 2 40 5 2 2" xfId="34842"/>
    <cellStyle name="Normal 2 40 5 2 2 2" xfId="34843"/>
    <cellStyle name="Normal 2 40 5 2 2 2 2" xfId="34844"/>
    <cellStyle name="Normal 2 40 5 2 2 2 2 2" xfId="34845"/>
    <cellStyle name="Normal 2 40 5 2 2 2 3" xfId="34846"/>
    <cellStyle name="Normal 2 40 5 2 2 3" xfId="34847"/>
    <cellStyle name="Normal 2 40 5 2 2 3 2" xfId="34848"/>
    <cellStyle name="Normal 2 40 5 2 2 3 2 2" xfId="34849"/>
    <cellStyle name="Normal 2 40 5 2 2 3 3" xfId="34850"/>
    <cellStyle name="Normal 2 40 5 2 2 4" xfId="34851"/>
    <cellStyle name="Normal 2 40 5 2 2 4 2" xfId="34852"/>
    <cellStyle name="Normal 2 40 5 2 2 5" xfId="34853"/>
    <cellStyle name="Normal 2 40 5 2 3" xfId="34854"/>
    <cellStyle name="Normal 2 40 5 2 3 2" xfId="34855"/>
    <cellStyle name="Normal 2 40 5 2 3 2 2" xfId="34856"/>
    <cellStyle name="Normal 2 40 5 2 3 3" xfId="34857"/>
    <cellStyle name="Normal 2 40 5 2 4" xfId="34858"/>
    <cellStyle name="Normal 2 40 5 2 4 2" xfId="34859"/>
    <cellStyle name="Normal 2 40 5 2 4 2 2" xfId="34860"/>
    <cellStyle name="Normal 2 40 5 2 4 3" xfId="34861"/>
    <cellStyle name="Normal 2 40 5 2 5" xfId="34862"/>
    <cellStyle name="Normal 2 40 5 2 5 2" xfId="34863"/>
    <cellStyle name="Normal 2 40 5 2 6" xfId="34864"/>
    <cellStyle name="Normal 2 40 5 3" xfId="34865"/>
    <cellStyle name="Normal 2 40 5 3 2" xfId="34866"/>
    <cellStyle name="Normal 2 40 5 3 2 2" xfId="34867"/>
    <cellStyle name="Normal 2 40 5 3 2 2 2" xfId="34868"/>
    <cellStyle name="Normal 2 40 5 3 2 3" xfId="34869"/>
    <cellStyle name="Normal 2 40 5 3 3" xfId="34870"/>
    <cellStyle name="Normal 2 40 5 3 3 2" xfId="34871"/>
    <cellStyle name="Normal 2 40 5 3 3 2 2" xfId="34872"/>
    <cellStyle name="Normal 2 40 5 3 3 3" xfId="34873"/>
    <cellStyle name="Normal 2 40 5 3 4" xfId="34874"/>
    <cellStyle name="Normal 2 40 5 3 4 2" xfId="34875"/>
    <cellStyle name="Normal 2 40 5 3 5" xfId="34876"/>
    <cellStyle name="Normal 2 40 5 4" xfId="34877"/>
    <cellStyle name="Normal 2 40 5 4 2" xfId="34878"/>
    <cellStyle name="Normal 2 40 5 4 2 2" xfId="34879"/>
    <cellStyle name="Normal 2 40 5 4 3" xfId="34880"/>
    <cellStyle name="Normal 2 40 5 5" xfId="34881"/>
    <cellStyle name="Normal 2 40 5 5 2" xfId="34882"/>
    <cellStyle name="Normal 2 40 5 5 2 2" xfId="34883"/>
    <cellStyle name="Normal 2 40 5 5 3" xfId="34884"/>
    <cellStyle name="Normal 2 40 5 6" xfId="34885"/>
    <cellStyle name="Normal 2 40 5 6 2" xfId="34886"/>
    <cellStyle name="Normal 2 40 5 7" xfId="34887"/>
    <cellStyle name="Normal 2 40 6" xfId="34888"/>
    <cellStyle name="Normal 2 40 6 2" xfId="34889"/>
    <cellStyle name="Normal 2 40 6 2 2" xfId="34890"/>
    <cellStyle name="Normal 2 40 6 2 2 2" xfId="34891"/>
    <cellStyle name="Normal 2 40 6 2 2 2 2" xfId="34892"/>
    <cellStyle name="Normal 2 40 6 2 2 3" xfId="34893"/>
    <cellStyle name="Normal 2 40 6 2 3" xfId="34894"/>
    <cellStyle name="Normal 2 40 6 2 3 2" xfId="34895"/>
    <cellStyle name="Normal 2 40 6 2 3 2 2" xfId="34896"/>
    <cellStyle name="Normal 2 40 6 2 3 3" xfId="34897"/>
    <cellStyle name="Normal 2 40 6 2 4" xfId="34898"/>
    <cellStyle name="Normal 2 40 6 2 4 2" xfId="34899"/>
    <cellStyle name="Normal 2 40 6 2 5" xfId="34900"/>
    <cellStyle name="Normal 2 40 6 3" xfId="34901"/>
    <cellStyle name="Normal 2 40 6 3 2" xfId="34902"/>
    <cellStyle name="Normal 2 40 6 3 2 2" xfId="34903"/>
    <cellStyle name="Normal 2 40 6 3 3" xfId="34904"/>
    <cellStyle name="Normal 2 40 6 4" xfId="34905"/>
    <cellStyle name="Normal 2 40 6 4 2" xfId="34906"/>
    <cellStyle name="Normal 2 40 6 4 2 2" xfId="34907"/>
    <cellStyle name="Normal 2 40 6 4 3" xfId="34908"/>
    <cellStyle name="Normal 2 40 6 5" xfId="34909"/>
    <cellStyle name="Normal 2 40 6 5 2" xfId="34910"/>
    <cellStyle name="Normal 2 40 6 6" xfId="34911"/>
    <cellStyle name="Normal 2 40 7" xfId="34912"/>
    <cellStyle name="Normal 2 40 7 2" xfId="34913"/>
    <cellStyle name="Normal 2 40 7 2 2" xfId="34914"/>
    <cellStyle name="Normal 2 40 7 2 2 2" xfId="34915"/>
    <cellStyle name="Normal 2 40 7 2 3" xfId="34916"/>
    <cellStyle name="Normal 2 40 7 3" xfId="34917"/>
    <cellStyle name="Normal 2 40 7 3 2" xfId="34918"/>
    <cellStyle name="Normal 2 40 7 3 2 2" xfId="34919"/>
    <cellStyle name="Normal 2 40 7 3 3" xfId="34920"/>
    <cellStyle name="Normal 2 40 7 4" xfId="34921"/>
    <cellStyle name="Normal 2 40 7 4 2" xfId="34922"/>
    <cellStyle name="Normal 2 40 7 5" xfId="34923"/>
    <cellStyle name="Normal 2 40 8" xfId="34924"/>
    <cellStyle name="Normal 2 40 8 2" xfId="34925"/>
    <cellStyle name="Normal 2 40 8 2 2" xfId="34926"/>
    <cellStyle name="Normal 2 40 8 3" xfId="34927"/>
    <cellStyle name="Normal 2 40 9" xfId="34928"/>
    <cellStyle name="Normal 2 40 9 2" xfId="34929"/>
    <cellStyle name="Normal 2 40 9 2 2" xfId="34930"/>
    <cellStyle name="Normal 2 40 9 3" xfId="34931"/>
    <cellStyle name="Normal 2 41" xfId="34932"/>
    <cellStyle name="Normal 2 41 10" xfId="34933"/>
    <cellStyle name="Normal 2 41 10 2" xfId="34934"/>
    <cellStyle name="Normal 2 41 11" xfId="34935"/>
    <cellStyle name="Normal 2 41 2" xfId="34936"/>
    <cellStyle name="Normal 2 41 2 10" xfId="34937"/>
    <cellStyle name="Normal 2 41 2 2" xfId="34938"/>
    <cellStyle name="Normal 2 41 2 2 2" xfId="34939"/>
    <cellStyle name="Normal 2 41 2 2 2 2" xfId="34940"/>
    <cellStyle name="Normal 2 41 2 2 2 2 2" xfId="34941"/>
    <cellStyle name="Normal 2 41 2 2 2 2 2 2" xfId="34942"/>
    <cellStyle name="Normal 2 41 2 2 2 2 2 2 2" xfId="34943"/>
    <cellStyle name="Normal 2 41 2 2 2 2 2 2 2 2" xfId="34944"/>
    <cellStyle name="Normal 2 41 2 2 2 2 2 2 3" xfId="34945"/>
    <cellStyle name="Normal 2 41 2 2 2 2 2 3" xfId="34946"/>
    <cellStyle name="Normal 2 41 2 2 2 2 2 3 2" xfId="34947"/>
    <cellStyle name="Normal 2 41 2 2 2 2 2 3 2 2" xfId="34948"/>
    <cellStyle name="Normal 2 41 2 2 2 2 2 3 3" xfId="34949"/>
    <cellStyle name="Normal 2 41 2 2 2 2 2 4" xfId="34950"/>
    <cellStyle name="Normal 2 41 2 2 2 2 2 4 2" xfId="34951"/>
    <cellStyle name="Normal 2 41 2 2 2 2 2 5" xfId="34952"/>
    <cellStyle name="Normal 2 41 2 2 2 2 3" xfId="34953"/>
    <cellStyle name="Normal 2 41 2 2 2 2 3 2" xfId="34954"/>
    <cellStyle name="Normal 2 41 2 2 2 2 3 2 2" xfId="34955"/>
    <cellStyle name="Normal 2 41 2 2 2 2 3 3" xfId="34956"/>
    <cellStyle name="Normal 2 41 2 2 2 2 4" xfId="34957"/>
    <cellStyle name="Normal 2 41 2 2 2 2 4 2" xfId="34958"/>
    <cellStyle name="Normal 2 41 2 2 2 2 4 2 2" xfId="34959"/>
    <cellStyle name="Normal 2 41 2 2 2 2 4 3" xfId="34960"/>
    <cellStyle name="Normal 2 41 2 2 2 2 5" xfId="34961"/>
    <cellStyle name="Normal 2 41 2 2 2 2 5 2" xfId="34962"/>
    <cellStyle name="Normal 2 41 2 2 2 2 6" xfId="34963"/>
    <cellStyle name="Normal 2 41 2 2 2 3" xfId="34964"/>
    <cellStyle name="Normal 2 41 2 2 2 3 2" xfId="34965"/>
    <cellStyle name="Normal 2 41 2 2 2 3 2 2" xfId="34966"/>
    <cellStyle name="Normal 2 41 2 2 2 3 2 2 2" xfId="34967"/>
    <cellStyle name="Normal 2 41 2 2 2 3 2 3" xfId="34968"/>
    <cellStyle name="Normal 2 41 2 2 2 3 3" xfId="34969"/>
    <cellStyle name="Normal 2 41 2 2 2 3 3 2" xfId="34970"/>
    <cellStyle name="Normal 2 41 2 2 2 3 3 2 2" xfId="34971"/>
    <cellStyle name="Normal 2 41 2 2 2 3 3 3" xfId="34972"/>
    <cellStyle name="Normal 2 41 2 2 2 3 4" xfId="34973"/>
    <cellStyle name="Normal 2 41 2 2 2 3 4 2" xfId="34974"/>
    <cellStyle name="Normal 2 41 2 2 2 3 5" xfId="34975"/>
    <cellStyle name="Normal 2 41 2 2 2 4" xfId="34976"/>
    <cellStyle name="Normal 2 41 2 2 2 4 2" xfId="34977"/>
    <cellStyle name="Normal 2 41 2 2 2 4 2 2" xfId="34978"/>
    <cellStyle name="Normal 2 41 2 2 2 4 3" xfId="34979"/>
    <cellStyle name="Normal 2 41 2 2 2 5" xfId="34980"/>
    <cellStyle name="Normal 2 41 2 2 2 5 2" xfId="34981"/>
    <cellStyle name="Normal 2 41 2 2 2 5 2 2" xfId="34982"/>
    <cellStyle name="Normal 2 41 2 2 2 5 3" xfId="34983"/>
    <cellStyle name="Normal 2 41 2 2 2 6" xfId="34984"/>
    <cellStyle name="Normal 2 41 2 2 2 6 2" xfId="34985"/>
    <cellStyle name="Normal 2 41 2 2 2 7" xfId="34986"/>
    <cellStyle name="Normal 2 41 2 2 3" xfId="34987"/>
    <cellStyle name="Normal 2 41 2 2 3 2" xfId="34988"/>
    <cellStyle name="Normal 2 41 2 2 3 2 2" xfId="34989"/>
    <cellStyle name="Normal 2 41 2 2 3 2 2 2" xfId="34990"/>
    <cellStyle name="Normal 2 41 2 2 3 2 2 2 2" xfId="34991"/>
    <cellStyle name="Normal 2 41 2 2 3 2 2 3" xfId="34992"/>
    <cellStyle name="Normal 2 41 2 2 3 2 3" xfId="34993"/>
    <cellStyle name="Normal 2 41 2 2 3 2 3 2" xfId="34994"/>
    <cellStyle name="Normal 2 41 2 2 3 2 3 2 2" xfId="34995"/>
    <cellStyle name="Normal 2 41 2 2 3 2 3 3" xfId="34996"/>
    <cellStyle name="Normal 2 41 2 2 3 2 4" xfId="34997"/>
    <cellStyle name="Normal 2 41 2 2 3 2 4 2" xfId="34998"/>
    <cellStyle name="Normal 2 41 2 2 3 2 5" xfId="34999"/>
    <cellStyle name="Normal 2 41 2 2 3 3" xfId="35000"/>
    <cellStyle name="Normal 2 41 2 2 3 3 2" xfId="35001"/>
    <cellStyle name="Normal 2 41 2 2 3 3 2 2" xfId="35002"/>
    <cellStyle name="Normal 2 41 2 2 3 3 3" xfId="35003"/>
    <cellStyle name="Normal 2 41 2 2 3 4" xfId="35004"/>
    <cellStyle name="Normal 2 41 2 2 3 4 2" xfId="35005"/>
    <cellStyle name="Normal 2 41 2 2 3 4 2 2" xfId="35006"/>
    <cellStyle name="Normal 2 41 2 2 3 4 3" xfId="35007"/>
    <cellStyle name="Normal 2 41 2 2 3 5" xfId="35008"/>
    <cellStyle name="Normal 2 41 2 2 3 5 2" xfId="35009"/>
    <cellStyle name="Normal 2 41 2 2 3 6" xfId="35010"/>
    <cellStyle name="Normal 2 41 2 2 4" xfId="35011"/>
    <cellStyle name="Normal 2 41 2 2 4 2" xfId="35012"/>
    <cellStyle name="Normal 2 41 2 2 4 2 2" xfId="35013"/>
    <cellStyle name="Normal 2 41 2 2 4 2 2 2" xfId="35014"/>
    <cellStyle name="Normal 2 41 2 2 4 2 3" xfId="35015"/>
    <cellStyle name="Normal 2 41 2 2 4 3" xfId="35016"/>
    <cellStyle name="Normal 2 41 2 2 4 3 2" xfId="35017"/>
    <cellStyle name="Normal 2 41 2 2 4 3 2 2" xfId="35018"/>
    <cellStyle name="Normal 2 41 2 2 4 3 3" xfId="35019"/>
    <cellStyle name="Normal 2 41 2 2 4 4" xfId="35020"/>
    <cellStyle name="Normal 2 41 2 2 4 4 2" xfId="35021"/>
    <cellStyle name="Normal 2 41 2 2 4 5" xfId="35022"/>
    <cellStyle name="Normal 2 41 2 2 5" xfId="35023"/>
    <cellStyle name="Normal 2 41 2 2 5 2" xfId="35024"/>
    <cellStyle name="Normal 2 41 2 2 5 2 2" xfId="35025"/>
    <cellStyle name="Normal 2 41 2 2 5 3" xfId="35026"/>
    <cellStyle name="Normal 2 41 2 2 6" xfId="35027"/>
    <cellStyle name="Normal 2 41 2 2 6 2" xfId="35028"/>
    <cellStyle name="Normal 2 41 2 2 6 2 2" xfId="35029"/>
    <cellStyle name="Normal 2 41 2 2 6 3" xfId="35030"/>
    <cellStyle name="Normal 2 41 2 2 7" xfId="35031"/>
    <cellStyle name="Normal 2 41 2 2 7 2" xfId="35032"/>
    <cellStyle name="Normal 2 41 2 2 8" xfId="35033"/>
    <cellStyle name="Normal 2 41 2 3" xfId="35034"/>
    <cellStyle name="Normal 2 41 2 3 2" xfId="35035"/>
    <cellStyle name="Normal 2 41 2 3 2 2" xfId="35036"/>
    <cellStyle name="Normal 2 41 2 3 2 2 2" xfId="35037"/>
    <cellStyle name="Normal 2 41 2 3 2 2 2 2" xfId="35038"/>
    <cellStyle name="Normal 2 41 2 3 2 2 2 2 2" xfId="35039"/>
    <cellStyle name="Normal 2 41 2 3 2 2 2 2 2 2" xfId="35040"/>
    <cellStyle name="Normal 2 41 2 3 2 2 2 2 3" xfId="35041"/>
    <cellStyle name="Normal 2 41 2 3 2 2 2 3" xfId="35042"/>
    <cellStyle name="Normal 2 41 2 3 2 2 2 3 2" xfId="35043"/>
    <cellStyle name="Normal 2 41 2 3 2 2 2 3 2 2" xfId="35044"/>
    <cellStyle name="Normal 2 41 2 3 2 2 2 3 3" xfId="35045"/>
    <cellStyle name="Normal 2 41 2 3 2 2 2 4" xfId="35046"/>
    <cellStyle name="Normal 2 41 2 3 2 2 2 4 2" xfId="35047"/>
    <cellStyle name="Normal 2 41 2 3 2 2 2 5" xfId="35048"/>
    <cellStyle name="Normal 2 41 2 3 2 2 3" xfId="35049"/>
    <cellStyle name="Normal 2 41 2 3 2 2 3 2" xfId="35050"/>
    <cellStyle name="Normal 2 41 2 3 2 2 3 2 2" xfId="35051"/>
    <cellStyle name="Normal 2 41 2 3 2 2 3 3" xfId="35052"/>
    <cellStyle name="Normal 2 41 2 3 2 2 4" xfId="35053"/>
    <cellStyle name="Normal 2 41 2 3 2 2 4 2" xfId="35054"/>
    <cellStyle name="Normal 2 41 2 3 2 2 4 2 2" xfId="35055"/>
    <cellStyle name="Normal 2 41 2 3 2 2 4 3" xfId="35056"/>
    <cellStyle name="Normal 2 41 2 3 2 2 5" xfId="35057"/>
    <cellStyle name="Normal 2 41 2 3 2 2 5 2" xfId="35058"/>
    <cellStyle name="Normal 2 41 2 3 2 2 6" xfId="35059"/>
    <cellStyle name="Normal 2 41 2 3 2 3" xfId="35060"/>
    <cellStyle name="Normal 2 41 2 3 2 3 2" xfId="35061"/>
    <cellStyle name="Normal 2 41 2 3 2 3 2 2" xfId="35062"/>
    <cellStyle name="Normal 2 41 2 3 2 3 2 2 2" xfId="35063"/>
    <cellStyle name="Normal 2 41 2 3 2 3 2 3" xfId="35064"/>
    <cellStyle name="Normal 2 41 2 3 2 3 3" xfId="35065"/>
    <cellStyle name="Normal 2 41 2 3 2 3 3 2" xfId="35066"/>
    <cellStyle name="Normal 2 41 2 3 2 3 3 2 2" xfId="35067"/>
    <cellStyle name="Normal 2 41 2 3 2 3 3 3" xfId="35068"/>
    <cellStyle name="Normal 2 41 2 3 2 3 4" xfId="35069"/>
    <cellStyle name="Normal 2 41 2 3 2 3 4 2" xfId="35070"/>
    <cellStyle name="Normal 2 41 2 3 2 3 5" xfId="35071"/>
    <cellStyle name="Normal 2 41 2 3 2 4" xfId="35072"/>
    <cellStyle name="Normal 2 41 2 3 2 4 2" xfId="35073"/>
    <cellStyle name="Normal 2 41 2 3 2 4 2 2" xfId="35074"/>
    <cellStyle name="Normal 2 41 2 3 2 4 3" xfId="35075"/>
    <cellStyle name="Normal 2 41 2 3 2 5" xfId="35076"/>
    <cellStyle name="Normal 2 41 2 3 2 5 2" xfId="35077"/>
    <cellStyle name="Normal 2 41 2 3 2 5 2 2" xfId="35078"/>
    <cellStyle name="Normal 2 41 2 3 2 5 3" xfId="35079"/>
    <cellStyle name="Normal 2 41 2 3 2 6" xfId="35080"/>
    <cellStyle name="Normal 2 41 2 3 2 6 2" xfId="35081"/>
    <cellStyle name="Normal 2 41 2 3 2 7" xfId="35082"/>
    <cellStyle name="Normal 2 41 2 3 3" xfId="35083"/>
    <cellStyle name="Normal 2 41 2 3 3 2" xfId="35084"/>
    <cellStyle name="Normal 2 41 2 3 3 2 2" xfId="35085"/>
    <cellStyle name="Normal 2 41 2 3 3 2 2 2" xfId="35086"/>
    <cellStyle name="Normal 2 41 2 3 3 2 2 2 2" xfId="35087"/>
    <cellStyle name="Normal 2 41 2 3 3 2 2 3" xfId="35088"/>
    <cellStyle name="Normal 2 41 2 3 3 2 3" xfId="35089"/>
    <cellStyle name="Normal 2 41 2 3 3 2 3 2" xfId="35090"/>
    <cellStyle name="Normal 2 41 2 3 3 2 3 2 2" xfId="35091"/>
    <cellStyle name="Normal 2 41 2 3 3 2 3 3" xfId="35092"/>
    <cellStyle name="Normal 2 41 2 3 3 2 4" xfId="35093"/>
    <cellStyle name="Normal 2 41 2 3 3 2 4 2" xfId="35094"/>
    <cellStyle name="Normal 2 41 2 3 3 2 5" xfId="35095"/>
    <cellStyle name="Normal 2 41 2 3 3 3" xfId="35096"/>
    <cellStyle name="Normal 2 41 2 3 3 3 2" xfId="35097"/>
    <cellStyle name="Normal 2 41 2 3 3 3 2 2" xfId="35098"/>
    <cellStyle name="Normal 2 41 2 3 3 3 3" xfId="35099"/>
    <cellStyle name="Normal 2 41 2 3 3 4" xfId="35100"/>
    <cellStyle name="Normal 2 41 2 3 3 4 2" xfId="35101"/>
    <cellStyle name="Normal 2 41 2 3 3 4 2 2" xfId="35102"/>
    <cellStyle name="Normal 2 41 2 3 3 4 3" xfId="35103"/>
    <cellStyle name="Normal 2 41 2 3 3 5" xfId="35104"/>
    <cellStyle name="Normal 2 41 2 3 3 5 2" xfId="35105"/>
    <cellStyle name="Normal 2 41 2 3 3 6" xfId="35106"/>
    <cellStyle name="Normal 2 41 2 3 4" xfId="35107"/>
    <cellStyle name="Normal 2 41 2 3 4 2" xfId="35108"/>
    <cellStyle name="Normal 2 41 2 3 4 2 2" xfId="35109"/>
    <cellStyle name="Normal 2 41 2 3 4 2 2 2" xfId="35110"/>
    <cellStyle name="Normal 2 41 2 3 4 2 3" xfId="35111"/>
    <cellStyle name="Normal 2 41 2 3 4 3" xfId="35112"/>
    <cellStyle name="Normal 2 41 2 3 4 3 2" xfId="35113"/>
    <cellStyle name="Normal 2 41 2 3 4 3 2 2" xfId="35114"/>
    <cellStyle name="Normal 2 41 2 3 4 3 3" xfId="35115"/>
    <cellStyle name="Normal 2 41 2 3 4 4" xfId="35116"/>
    <cellStyle name="Normal 2 41 2 3 4 4 2" xfId="35117"/>
    <cellStyle name="Normal 2 41 2 3 4 5" xfId="35118"/>
    <cellStyle name="Normal 2 41 2 3 5" xfId="35119"/>
    <cellStyle name="Normal 2 41 2 3 5 2" xfId="35120"/>
    <cellStyle name="Normal 2 41 2 3 5 2 2" xfId="35121"/>
    <cellStyle name="Normal 2 41 2 3 5 3" xfId="35122"/>
    <cellStyle name="Normal 2 41 2 3 6" xfId="35123"/>
    <cellStyle name="Normal 2 41 2 3 6 2" xfId="35124"/>
    <cellStyle name="Normal 2 41 2 3 6 2 2" xfId="35125"/>
    <cellStyle name="Normal 2 41 2 3 6 3" xfId="35126"/>
    <cellStyle name="Normal 2 41 2 3 7" xfId="35127"/>
    <cellStyle name="Normal 2 41 2 3 7 2" xfId="35128"/>
    <cellStyle name="Normal 2 41 2 3 8" xfId="35129"/>
    <cellStyle name="Normal 2 41 2 4" xfId="35130"/>
    <cellStyle name="Normal 2 41 2 4 2" xfId="35131"/>
    <cellStyle name="Normal 2 41 2 4 2 2" xfId="35132"/>
    <cellStyle name="Normal 2 41 2 4 2 2 2" xfId="35133"/>
    <cellStyle name="Normal 2 41 2 4 2 2 2 2" xfId="35134"/>
    <cellStyle name="Normal 2 41 2 4 2 2 2 2 2" xfId="35135"/>
    <cellStyle name="Normal 2 41 2 4 2 2 2 3" xfId="35136"/>
    <cellStyle name="Normal 2 41 2 4 2 2 3" xfId="35137"/>
    <cellStyle name="Normal 2 41 2 4 2 2 3 2" xfId="35138"/>
    <cellStyle name="Normal 2 41 2 4 2 2 3 2 2" xfId="35139"/>
    <cellStyle name="Normal 2 41 2 4 2 2 3 3" xfId="35140"/>
    <cellStyle name="Normal 2 41 2 4 2 2 4" xfId="35141"/>
    <cellStyle name="Normal 2 41 2 4 2 2 4 2" xfId="35142"/>
    <cellStyle name="Normal 2 41 2 4 2 2 5" xfId="35143"/>
    <cellStyle name="Normal 2 41 2 4 2 3" xfId="35144"/>
    <cellStyle name="Normal 2 41 2 4 2 3 2" xfId="35145"/>
    <cellStyle name="Normal 2 41 2 4 2 3 2 2" xfId="35146"/>
    <cellStyle name="Normal 2 41 2 4 2 3 3" xfId="35147"/>
    <cellStyle name="Normal 2 41 2 4 2 4" xfId="35148"/>
    <cellStyle name="Normal 2 41 2 4 2 4 2" xfId="35149"/>
    <cellStyle name="Normal 2 41 2 4 2 4 2 2" xfId="35150"/>
    <cellStyle name="Normal 2 41 2 4 2 4 3" xfId="35151"/>
    <cellStyle name="Normal 2 41 2 4 2 5" xfId="35152"/>
    <cellStyle name="Normal 2 41 2 4 2 5 2" xfId="35153"/>
    <cellStyle name="Normal 2 41 2 4 2 6" xfId="35154"/>
    <cellStyle name="Normal 2 41 2 4 3" xfId="35155"/>
    <cellStyle name="Normal 2 41 2 4 3 2" xfId="35156"/>
    <cellStyle name="Normal 2 41 2 4 3 2 2" xfId="35157"/>
    <cellStyle name="Normal 2 41 2 4 3 2 2 2" xfId="35158"/>
    <cellStyle name="Normal 2 41 2 4 3 2 3" xfId="35159"/>
    <cellStyle name="Normal 2 41 2 4 3 3" xfId="35160"/>
    <cellStyle name="Normal 2 41 2 4 3 3 2" xfId="35161"/>
    <cellStyle name="Normal 2 41 2 4 3 3 2 2" xfId="35162"/>
    <cellStyle name="Normal 2 41 2 4 3 3 3" xfId="35163"/>
    <cellStyle name="Normal 2 41 2 4 3 4" xfId="35164"/>
    <cellStyle name="Normal 2 41 2 4 3 4 2" xfId="35165"/>
    <cellStyle name="Normal 2 41 2 4 3 5" xfId="35166"/>
    <cellStyle name="Normal 2 41 2 4 4" xfId="35167"/>
    <cellStyle name="Normal 2 41 2 4 4 2" xfId="35168"/>
    <cellStyle name="Normal 2 41 2 4 4 2 2" xfId="35169"/>
    <cellStyle name="Normal 2 41 2 4 4 3" xfId="35170"/>
    <cellStyle name="Normal 2 41 2 4 5" xfId="35171"/>
    <cellStyle name="Normal 2 41 2 4 5 2" xfId="35172"/>
    <cellStyle name="Normal 2 41 2 4 5 2 2" xfId="35173"/>
    <cellStyle name="Normal 2 41 2 4 5 3" xfId="35174"/>
    <cellStyle name="Normal 2 41 2 4 6" xfId="35175"/>
    <cellStyle name="Normal 2 41 2 4 6 2" xfId="35176"/>
    <cellStyle name="Normal 2 41 2 4 7" xfId="35177"/>
    <cellStyle name="Normal 2 41 2 5" xfId="35178"/>
    <cellStyle name="Normal 2 41 2 5 2" xfId="35179"/>
    <cellStyle name="Normal 2 41 2 5 2 2" xfId="35180"/>
    <cellStyle name="Normal 2 41 2 5 2 2 2" xfId="35181"/>
    <cellStyle name="Normal 2 41 2 5 2 2 2 2" xfId="35182"/>
    <cellStyle name="Normal 2 41 2 5 2 2 3" xfId="35183"/>
    <cellStyle name="Normal 2 41 2 5 2 3" xfId="35184"/>
    <cellStyle name="Normal 2 41 2 5 2 3 2" xfId="35185"/>
    <cellStyle name="Normal 2 41 2 5 2 3 2 2" xfId="35186"/>
    <cellStyle name="Normal 2 41 2 5 2 3 3" xfId="35187"/>
    <cellStyle name="Normal 2 41 2 5 2 4" xfId="35188"/>
    <cellStyle name="Normal 2 41 2 5 2 4 2" xfId="35189"/>
    <cellStyle name="Normal 2 41 2 5 2 5" xfId="35190"/>
    <cellStyle name="Normal 2 41 2 5 3" xfId="35191"/>
    <cellStyle name="Normal 2 41 2 5 3 2" xfId="35192"/>
    <cellStyle name="Normal 2 41 2 5 3 2 2" xfId="35193"/>
    <cellStyle name="Normal 2 41 2 5 3 3" xfId="35194"/>
    <cellStyle name="Normal 2 41 2 5 4" xfId="35195"/>
    <cellStyle name="Normal 2 41 2 5 4 2" xfId="35196"/>
    <cellStyle name="Normal 2 41 2 5 4 2 2" xfId="35197"/>
    <cellStyle name="Normal 2 41 2 5 4 3" xfId="35198"/>
    <cellStyle name="Normal 2 41 2 5 5" xfId="35199"/>
    <cellStyle name="Normal 2 41 2 5 5 2" xfId="35200"/>
    <cellStyle name="Normal 2 41 2 5 6" xfId="35201"/>
    <cellStyle name="Normal 2 41 2 6" xfId="35202"/>
    <cellStyle name="Normal 2 41 2 6 2" xfId="35203"/>
    <cellStyle name="Normal 2 41 2 6 2 2" xfId="35204"/>
    <cellStyle name="Normal 2 41 2 6 2 2 2" xfId="35205"/>
    <cellStyle name="Normal 2 41 2 6 2 3" xfId="35206"/>
    <cellStyle name="Normal 2 41 2 6 3" xfId="35207"/>
    <cellStyle name="Normal 2 41 2 6 3 2" xfId="35208"/>
    <cellStyle name="Normal 2 41 2 6 3 2 2" xfId="35209"/>
    <cellStyle name="Normal 2 41 2 6 3 3" xfId="35210"/>
    <cellStyle name="Normal 2 41 2 6 4" xfId="35211"/>
    <cellStyle name="Normal 2 41 2 6 4 2" xfId="35212"/>
    <cellStyle name="Normal 2 41 2 6 5" xfId="35213"/>
    <cellStyle name="Normal 2 41 2 7" xfId="35214"/>
    <cellStyle name="Normal 2 41 2 7 2" xfId="35215"/>
    <cellStyle name="Normal 2 41 2 7 2 2" xfId="35216"/>
    <cellStyle name="Normal 2 41 2 7 3" xfId="35217"/>
    <cellStyle name="Normal 2 41 2 8" xfId="35218"/>
    <cellStyle name="Normal 2 41 2 8 2" xfId="35219"/>
    <cellStyle name="Normal 2 41 2 8 2 2" xfId="35220"/>
    <cellStyle name="Normal 2 41 2 8 3" xfId="35221"/>
    <cellStyle name="Normal 2 41 2 9" xfId="35222"/>
    <cellStyle name="Normal 2 41 2 9 2" xfId="35223"/>
    <cellStyle name="Normal 2 41 3" xfId="35224"/>
    <cellStyle name="Normal 2 41 3 2" xfId="35225"/>
    <cellStyle name="Normal 2 41 3 2 2" xfId="35226"/>
    <cellStyle name="Normal 2 41 3 2 2 2" xfId="35227"/>
    <cellStyle name="Normal 2 41 3 2 2 2 2" xfId="35228"/>
    <cellStyle name="Normal 2 41 3 2 2 2 2 2" xfId="35229"/>
    <cellStyle name="Normal 2 41 3 2 2 2 2 2 2" xfId="35230"/>
    <cellStyle name="Normal 2 41 3 2 2 2 2 3" xfId="35231"/>
    <cellStyle name="Normal 2 41 3 2 2 2 3" xfId="35232"/>
    <cellStyle name="Normal 2 41 3 2 2 2 3 2" xfId="35233"/>
    <cellStyle name="Normal 2 41 3 2 2 2 3 2 2" xfId="35234"/>
    <cellStyle name="Normal 2 41 3 2 2 2 3 3" xfId="35235"/>
    <cellStyle name="Normal 2 41 3 2 2 2 4" xfId="35236"/>
    <cellStyle name="Normal 2 41 3 2 2 2 4 2" xfId="35237"/>
    <cellStyle name="Normal 2 41 3 2 2 2 5" xfId="35238"/>
    <cellStyle name="Normal 2 41 3 2 2 3" xfId="35239"/>
    <cellStyle name="Normal 2 41 3 2 2 3 2" xfId="35240"/>
    <cellStyle name="Normal 2 41 3 2 2 3 2 2" xfId="35241"/>
    <cellStyle name="Normal 2 41 3 2 2 3 3" xfId="35242"/>
    <cellStyle name="Normal 2 41 3 2 2 4" xfId="35243"/>
    <cellStyle name="Normal 2 41 3 2 2 4 2" xfId="35244"/>
    <cellStyle name="Normal 2 41 3 2 2 4 2 2" xfId="35245"/>
    <cellStyle name="Normal 2 41 3 2 2 4 3" xfId="35246"/>
    <cellStyle name="Normal 2 41 3 2 2 5" xfId="35247"/>
    <cellStyle name="Normal 2 41 3 2 2 5 2" xfId="35248"/>
    <cellStyle name="Normal 2 41 3 2 2 6" xfId="35249"/>
    <cellStyle name="Normal 2 41 3 2 3" xfId="35250"/>
    <cellStyle name="Normal 2 41 3 2 3 2" xfId="35251"/>
    <cellStyle name="Normal 2 41 3 2 3 2 2" xfId="35252"/>
    <cellStyle name="Normal 2 41 3 2 3 2 2 2" xfId="35253"/>
    <cellStyle name="Normal 2 41 3 2 3 2 3" xfId="35254"/>
    <cellStyle name="Normal 2 41 3 2 3 3" xfId="35255"/>
    <cellStyle name="Normal 2 41 3 2 3 3 2" xfId="35256"/>
    <cellStyle name="Normal 2 41 3 2 3 3 2 2" xfId="35257"/>
    <cellStyle name="Normal 2 41 3 2 3 3 3" xfId="35258"/>
    <cellStyle name="Normal 2 41 3 2 3 4" xfId="35259"/>
    <cellStyle name="Normal 2 41 3 2 3 4 2" xfId="35260"/>
    <cellStyle name="Normal 2 41 3 2 3 5" xfId="35261"/>
    <cellStyle name="Normal 2 41 3 2 4" xfId="35262"/>
    <cellStyle name="Normal 2 41 3 2 4 2" xfId="35263"/>
    <cellStyle name="Normal 2 41 3 2 4 2 2" xfId="35264"/>
    <cellStyle name="Normal 2 41 3 2 4 3" xfId="35265"/>
    <cellStyle name="Normal 2 41 3 2 5" xfId="35266"/>
    <cellStyle name="Normal 2 41 3 2 5 2" xfId="35267"/>
    <cellStyle name="Normal 2 41 3 2 5 2 2" xfId="35268"/>
    <cellStyle name="Normal 2 41 3 2 5 3" xfId="35269"/>
    <cellStyle name="Normal 2 41 3 2 6" xfId="35270"/>
    <cellStyle name="Normal 2 41 3 2 6 2" xfId="35271"/>
    <cellStyle name="Normal 2 41 3 2 7" xfId="35272"/>
    <cellStyle name="Normal 2 41 3 3" xfId="35273"/>
    <cellStyle name="Normal 2 41 3 3 2" xfId="35274"/>
    <cellStyle name="Normal 2 41 3 3 2 2" xfId="35275"/>
    <cellStyle name="Normal 2 41 3 3 2 2 2" xfId="35276"/>
    <cellStyle name="Normal 2 41 3 3 2 2 2 2" xfId="35277"/>
    <cellStyle name="Normal 2 41 3 3 2 2 3" xfId="35278"/>
    <cellStyle name="Normal 2 41 3 3 2 3" xfId="35279"/>
    <cellStyle name="Normal 2 41 3 3 2 3 2" xfId="35280"/>
    <cellStyle name="Normal 2 41 3 3 2 3 2 2" xfId="35281"/>
    <cellStyle name="Normal 2 41 3 3 2 3 3" xfId="35282"/>
    <cellStyle name="Normal 2 41 3 3 2 4" xfId="35283"/>
    <cellStyle name="Normal 2 41 3 3 2 4 2" xfId="35284"/>
    <cellStyle name="Normal 2 41 3 3 2 5" xfId="35285"/>
    <cellStyle name="Normal 2 41 3 3 3" xfId="35286"/>
    <cellStyle name="Normal 2 41 3 3 3 2" xfId="35287"/>
    <cellStyle name="Normal 2 41 3 3 3 2 2" xfId="35288"/>
    <cellStyle name="Normal 2 41 3 3 3 3" xfId="35289"/>
    <cellStyle name="Normal 2 41 3 3 4" xfId="35290"/>
    <cellStyle name="Normal 2 41 3 3 4 2" xfId="35291"/>
    <cellStyle name="Normal 2 41 3 3 4 2 2" xfId="35292"/>
    <cellStyle name="Normal 2 41 3 3 4 3" xfId="35293"/>
    <cellStyle name="Normal 2 41 3 3 5" xfId="35294"/>
    <cellStyle name="Normal 2 41 3 3 5 2" xfId="35295"/>
    <cellStyle name="Normal 2 41 3 3 6" xfId="35296"/>
    <cellStyle name="Normal 2 41 3 4" xfId="35297"/>
    <cellStyle name="Normal 2 41 3 4 2" xfId="35298"/>
    <cellStyle name="Normal 2 41 3 4 2 2" xfId="35299"/>
    <cellStyle name="Normal 2 41 3 4 2 2 2" xfId="35300"/>
    <cellStyle name="Normal 2 41 3 4 2 3" xfId="35301"/>
    <cellStyle name="Normal 2 41 3 4 3" xfId="35302"/>
    <cellStyle name="Normal 2 41 3 4 3 2" xfId="35303"/>
    <cellStyle name="Normal 2 41 3 4 3 2 2" xfId="35304"/>
    <cellStyle name="Normal 2 41 3 4 3 3" xfId="35305"/>
    <cellStyle name="Normal 2 41 3 4 4" xfId="35306"/>
    <cellStyle name="Normal 2 41 3 4 4 2" xfId="35307"/>
    <cellStyle name="Normal 2 41 3 4 5" xfId="35308"/>
    <cellStyle name="Normal 2 41 3 5" xfId="35309"/>
    <cellStyle name="Normal 2 41 3 5 2" xfId="35310"/>
    <cellStyle name="Normal 2 41 3 5 2 2" xfId="35311"/>
    <cellStyle name="Normal 2 41 3 5 3" xfId="35312"/>
    <cellStyle name="Normal 2 41 3 6" xfId="35313"/>
    <cellStyle name="Normal 2 41 3 6 2" xfId="35314"/>
    <cellStyle name="Normal 2 41 3 6 2 2" xfId="35315"/>
    <cellStyle name="Normal 2 41 3 6 3" xfId="35316"/>
    <cellStyle name="Normal 2 41 3 7" xfId="35317"/>
    <cellStyle name="Normal 2 41 3 7 2" xfId="35318"/>
    <cellStyle name="Normal 2 41 3 8" xfId="35319"/>
    <cellStyle name="Normal 2 41 4" xfId="35320"/>
    <cellStyle name="Normal 2 41 4 2" xfId="35321"/>
    <cellStyle name="Normal 2 41 4 2 2" xfId="35322"/>
    <cellStyle name="Normal 2 41 4 2 2 2" xfId="35323"/>
    <cellStyle name="Normal 2 41 4 2 2 2 2" xfId="35324"/>
    <cellStyle name="Normal 2 41 4 2 2 2 2 2" xfId="35325"/>
    <cellStyle name="Normal 2 41 4 2 2 2 2 2 2" xfId="35326"/>
    <cellStyle name="Normal 2 41 4 2 2 2 2 3" xfId="35327"/>
    <cellStyle name="Normal 2 41 4 2 2 2 3" xfId="35328"/>
    <cellStyle name="Normal 2 41 4 2 2 2 3 2" xfId="35329"/>
    <cellStyle name="Normal 2 41 4 2 2 2 3 2 2" xfId="35330"/>
    <cellStyle name="Normal 2 41 4 2 2 2 3 3" xfId="35331"/>
    <cellStyle name="Normal 2 41 4 2 2 2 4" xfId="35332"/>
    <cellStyle name="Normal 2 41 4 2 2 2 4 2" xfId="35333"/>
    <cellStyle name="Normal 2 41 4 2 2 2 5" xfId="35334"/>
    <cellStyle name="Normal 2 41 4 2 2 3" xfId="35335"/>
    <cellStyle name="Normal 2 41 4 2 2 3 2" xfId="35336"/>
    <cellStyle name="Normal 2 41 4 2 2 3 2 2" xfId="35337"/>
    <cellStyle name="Normal 2 41 4 2 2 3 3" xfId="35338"/>
    <cellStyle name="Normal 2 41 4 2 2 4" xfId="35339"/>
    <cellStyle name="Normal 2 41 4 2 2 4 2" xfId="35340"/>
    <cellStyle name="Normal 2 41 4 2 2 4 2 2" xfId="35341"/>
    <cellStyle name="Normal 2 41 4 2 2 4 3" xfId="35342"/>
    <cellStyle name="Normal 2 41 4 2 2 5" xfId="35343"/>
    <cellStyle name="Normal 2 41 4 2 2 5 2" xfId="35344"/>
    <cellStyle name="Normal 2 41 4 2 2 6" xfId="35345"/>
    <cellStyle name="Normal 2 41 4 2 3" xfId="35346"/>
    <cellStyle name="Normal 2 41 4 2 3 2" xfId="35347"/>
    <cellStyle name="Normal 2 41 4 2 3 2 2" xfId="35348"/>
    <cellStyle name="Normal 2 41 4 2 3 2 2 2" xfId="35349"/>
    <cellStyle name="Normal 2 41 4 2 3 2 3" xfId="35350"/>
    <cellStyle name="Normal 2 41 4 2 3 3" xfId="35351"/>
    <cellStyle name="Normal 2 41 4 2 3 3 2" xfId="35352"/>
    <cellStyle name="Normal 2 41 4 2 3 3 2 2" xfId="35353"/>
    <cellStyle name="Normal 2 41 4 2 3 3 3" xfId="35354"/>
    <cellStyle name="Normal 2 41 4 2 3 4" xfId="35355"/>
    <cellStyle name="Normal 2 41 4 2 3 4 2" xfId="35356"/>
    <cellStyle name="Normal 2 41 4 2 3 5" xfId="35357"/>
    <cellStyle name="Normal 2 41 4 2 4" xfId="35358"/>
    <cellStyle name="Normal 2 41 4 2 4 2" xfId="35359"/>
    <cellStyle name="Normal 2 41 4 2 4 2 2" xfId="35360"/>
    <cellStyle name="Normal 2 41 4 2 4 3" xfId="35361"/>
    <cellStyle name="Normal 2 41 4 2 5" xfId="35362"/>
    <cellStyle name="Normal 2 41 4 2 5 2" xfId="35363"/>
    <cellStyle name="Normal 2 41 4 2 5 2 2" xfId="35364"/>
    <cellStyle name="Normal 2 41 4 2 5 3" xfId="35365"/>
    <cellStyle name="Normal 2 41 4 2 6" xfId="35366"/>
    <cellStyle name="Normal 2 41 4 2 6 2" xfId="35367"/>
    <cellStyle name="Normal 2 41 4 2 7" xfId="35368"/>
    <cellStyle name="Normal 2 41 4 3" xfId="35369"/>
    <cellStyle name="Normal 2 41 4 3 2" xfId="35370"/>
    <cellStyle name="Normal 2 41 4 3 2 2" xfId="35371"/>
    <cellStyle name="Normal 2 41 4 3 2 2 2" xfId="35372"/>
    <cellStyle name="Normal 2 41 4 3 2 2 2 2" xfId="35373"/>
    <cellStyle name="Normal 2 41 4 3 2 2 3" xfId="35374"/>
    <cellStyle name="Normal 2 41 4 3 2 3" xfId="35375"/>
    <cellStyle name="Normal 2 41 4 3 2 3 2" xfId="35376"/>
    <cellStyle name="Normal 2 41 4 3 2 3 2 2" xfId="35377"/>
    <cellStyle name="Normal 2 41 4 3 2 3 3" xfId="35378"/>
    <cellStyle name="Normal 2 41 4 3 2 4" xfId="35379"/>
    <cellStyle name="Normal 2 41 4 3 2 4 2" xfId="35380"/>
    <cellStyle name="Normal 2 41 4 3 2 5" xfId="35381"/>
    <cellStyle name="Normal 2 41 4 3 3" xfId="35382"/>
    <cellStyle name="Normal 2 41 4 3 3 2" xfId="35383"/>
    <cellStyle name="Normal 2 41 4 3 3 2 2" xfId="35384"/>
    <cellStyle name="Normal 2 41 4 3 3 3" xfId="35385"/>
    <cellStyle name="Normal 2 41 4 3 4" xfId="35386"/>
    <cellStyle name="Normal 2 41 4 3 4 2" xfId="35387"/>
    <cellStyle name="Normal 2 41 4 3 4 2 2" xfId="35388"/>
    <cellStyle name="Normal 2 41 4 3 4 3" xfId="35389"/>
    <cellStyle name="Normal 2 41 4 3 5" xfId="35390"/>
    <cellStyle name="Normal 2 41 4 3 5 2" xfId="35391"/>
    <cellStyle name="Normal 2 41 4 3 6" xfId="35392"/>
    <cellStyle name="Normal 2 41 4 4" xfId="35393"/>
    <cellStyle name="Normal 2 41 4 4 2" xfId="35394"/>
    <cellStyle name="Normal 2 41 4 4 2 2" xfId="35395"/>
    <cellStyle name="Normal 2 41 4 4 2 2 2" xfId="35396"/>
    <cellStyle name="Normal 2 41 4 4 2 3" xfId="35397"/>
    <cellStyle name="Normal 2 41 4 4 3" xfId="35398"/>
    <cellStyle name="Normal 2 41 4 4 3 2" xfId="35399"/>
    <cellStyle name="Normal 2 41 4 4 3 2 2" xfId="35400"/>
    <cellStyle name="Normal 2 41 4 4 3 3" xfId="35401"/>
    <cellStyle name="Normal 2 41 4 4 4" xfId="35402"/>
    <cellStyle name="Normal 2 41 4 4 4 2" xfId="35403"/>
    <cellStyle name="Normal 2 41 4 4 5" xfId="35404"/>
    <cellStyle name="Normal 2 41 4 5" xfId="35405"/>
    <cellStyle name="Normal 2 41 4 5 2" xfId="35406"/>
    <cellStyle name="Normal 2 41 4 5 2 2" xfId="35407"/>
    <cellStyle name="Normal 2 41 4 5 3" xfId="35408"/>
    <cellStyle name="Normal 2 41 4 6" xfId="35409"/>
    <cellStyle name="Normal 2 41 4 6 2" xfId="35410"/>
    <cellStyle name="Normal 2 41 4 6 2 2" xfId="35411"/>
    <cellStyle name="Normal 2 41 4 6 3" xfId="35412"/>
    <cellStyle name="Normal 2 41 4 7" xfId="35413"/>
    <cellStyle name="Normal 2 41 4 7 2" xfId="35414"/>
    <cellStyle name="Normal 2 41 4 8" xfId="35415"/>
    <cellStyle name="Normal 2 41 5" xfId="35416"/>
    <cellStyle name="Normal 2 41 5 2" xfId="35417"/>
    <cellStyle name="Normal 2 41 5 2 2" xfId="35418"/>
    <cellStyle name="Normal 2 41 5 2 2 2" xfId="35419"/>
    <cellStyle name="Normal 2 41 5 2 2 2 2" xfId="35420"/>
    <cellStyle name="Normal 2 41 5 2 2 2 2 2" xfId="35421"/>
    <cellStyle name="Normal 2 41 5 2 2 2 3" xfId="35422"/>
    <cellStyle name="Normal 2 41 5 2 2 3" xfId="35423"/>
    <cellStyle name="Normal 2 41 5 2 2 3 2" xfId="35424"/>
    <cellStyle name="Normal 2 41 5 2 2 3 2 2" xfId="35425"/>
    <cellStyle name="Normal 2 41 5 2 2 3 3" xfId="35426"/>
    <cellStyle name="Normal 2 41 5 2 2 4" xfId="35427"/>
    <cellStyle name="Normal 2 41 5 2 2 4 2" xfId="35428"/>
    <cellStyle name="Normal 2 41 5 2 2 5" xfId="35429"/>
    <cellStyle name="Normal 2 41 5 2 3" xfId="35430"/>
    <cellStyle name="Normal 2 41 5 2 3 2" xfId="35431"/>
    <cellStyle name="Normal 2 41 5 2 3 2 2" xfId="35432"/>
    <cellStyle name="Normal 2 41 5 2 3 3" xfId="35433"/>
    <cellStyle name="Normal 2 41 5 2 4" xfId="35434"/>
    <cellStyle name="Normal 2 41 5 2 4 2" xfId="35435"/>
    <cellStyle name="Normal 2 41 5 2 4 2 2" xfId="35436"/>
    <cellStyle name="Normal 2 41 5 2 4 3" xfId="35437"/>
    <cellStyle name="Normal 2 41 5 2 5" xfId="35438"/>
    <cellStyle name="Normal 2 41 5 2 5 2" xfId="35439"/>
    <cellStyle name="Normal 2 41 5 2 6" xfId="35440"/>
    <cellStyle name="Normal 2 41 5 3" xfId="35441"/>
    <cellStyle name="Normal 2 41 5 3 2" xfId="35442"/>
    <cellStyle name="Normal 2 41 5 3 2 2" xfId="35443"/>
    <cellStyle name="Normal 2 41 5 3 2 2 2" xfId="35444"/>
    <cellStyle name="Normal 2 41 5 3 2 3" xfId="35445"/>
    <cellStyle name="Normal 2 41 5 3 3" xfId="35446"/>
    <cellStyle name="Normal 2 41 5 3 3 2" xfId="35447"/>
    <cellStyle name="Normal 2 41 5 3 3 2 2" xfId="35448"/>
    <cellStyle name="Normal 2 41 5 3 3 3" xfId="35449"/>
    <cellStyle name="Normal 2 41 5 3 4" xfId="35450"/>
    <cellStyle name="Normal 2 41 5 3 4 2" xfId="35451"/>
    <cellStyle name="Normal 2 41 5 3 5" xfId="35452"/>
    <cellStyle name="Normal 2 41 5 4" xfId="35453"/>
    <cellStyle name="Normal 2 41 5 4 2" xfId="35454"/>
    <cellStyle name="Normal 2 41 5 4 2 2" xfId="35455"/>
    <cellStyle name="Normal 2 41 5 4 3" xfId="35456"/>
    <cellStyle name="Normal 2 41 5 5" xfId="35457"/>
    <cellStyle name="Normal 2 41 5 5 2" xfId="35458"/>
    <cellStyle name="Normal 2 41 5 5 2 2" xfId="35459"/>
    <cellStyle name="Normal 2 41 5 5 3" xfId="35460"/>
    <cellStyle name="Normal 2 41 5 6" xfId="35461"/>
    <cellStyle name="Normal 2 41 5 6 2" xfId="35462"/>
    <cellStyle name="Normal 2 41 5 7" xfId="35463"/>
    <cellStyle name="Normal 2 41 6" xfId="35464"/>
    <cellStyle name="Normal 2 41 6 2" xfId="35465"/>
    <cellStyle name="Normal 2 41 6 2 2" xfId="35466"/>
    <cellStyle name="Normal 2 41 6 2 2 2" xfId="35467"/>
    <cellStyle name="Normal 2 41 6 2 2 2 2" xfId="35468"/>
    <cellStyle name="Normal 2 41 6 2 2 3" xfId="35469"/>
    <cellStyle name="Normal 2 41 6 2 3" xfId="35470"/>
    <cellStyle name="Normal 2 41 6 2 3 2" xfId="35471"/>
    <cellStyle name="Normal 2 41 6 2 3 2 2" xfId="35472"/>
    <cellStyle name="Normal 2 41 6 2 3 3" xfId="35473"/>
    <cellStyle name="Normal 2 41 6 2 4" xfId="35474"/>
    <cellStyle name="Normal 2 41 6 2 4 2" xfId="35475"/>
    <cellStyle name="Normal 2 41 6 2 5" xfId="35476"/>
    <cellStyle name="Normal 2 41 6 3" xfId="35477"/>
    <cellStyle name="Normal 2 41 6 3 2" xfId="35478"/>
    <cellStyle name="Normal 2 41 6 3 2 2" xfId="35479"/>
    <cellStyle name="Normal 2 41 6 3 3" xfId="35480"/>
    <cellStyle name="Normal 2 41 6 4" xfId="35481"/>
    <cellStyle name="Normal 2 41 6 4 2" xfId="35482"/>
    <cellStyle name="Normal 2 41 6 4 2 2" xfId="35483"/>
    <cellStyle name="Normal 2 41 6 4 3" xfId="35484"/>
    <cellStyle name="Normal 2 41 6 5" xfId="35485"/>
    <cellStyle name="Normal 2 41 6 5 2" xfId="35486"/>
    <cellStyle name="Normal 2 41 6 6" xfId="35487"/>
    <cellStyle name="Normal 2 41 7" xfId="35488"/>
    <cellStyle name="Normal 2 41 7 2" xfId="35489"/>
    <cellStyle name="Normal 2 41 7 2 2" xfId="35490"/>
    <cellStyle name="Normal 2 41 7 2 2 2" xfId="35491"/>
    <cellStyle name="Normal 2 41 7 2 3" xfId="35492"/>
    <cellStyle name="Normal 2 41 7 3" xfId="35493"/>
    <cellStyle name="Normal 2 41 7 3 2" xfId="35494"/>
    <cellStyle name="Normal 2 41 7 3 2 2" xfId="35495"/>
    <cellStyle name="Normal 2 41 7 3 3" xfId="35496"/>
    <cellStyle name="Normal 2 41 7 4" xfId="35497"/>
    <cellStyle name="Normal 2 41 7 4 2" xfId="35498"/>
    <cellStyle name="Normal 2 41 7 5" xfId="35499"/>
    <cellStyle name="Normal 2 41 8" xfId="35500"/>
    <cellStyle name="Normal 2 41 8 2" xfId="35501"/>
    <cellStyle name="Normal 2 41 8 2 2" xfId="35502"/>
    <cellStyle name="Normal 2 41 8 3" xfId="35503"/>
    <cellStyle name="Normal 2 41 9" xfId="35504"/>
    <cellStyle name="Normal 2 41 9 2" xfId="35505"/>
    <cellStyle name="Normal 2 41 9 2 2" xfId="35506"/>
    <cellStyle name="Normal 2 41 9 3" xfId="35507"/>
    <cellStyle name="Normal 2 42" xfId="35508"/>
    <cellStyle name="Normal 2 42 10" xfId="35509"/>
    <cellStyle name="Normal 2 42 10 2" xfId="35510"/>
    <cellStyle name="Normal 2 42 11" xfId="35511"/>
    <cellStyle name="Normal 2 42 2" xfId="35512"/>
    <cellStyle name="Normal 2 42 2 10" xfId="35513"/>
    <cellStyle name="Normal 2 42 2 2" xfId="35514"/>
    <cellStyle name="Normal 2 42 2 2 2" xfId="35515"/>
    <cellStyle name="Normal 2 42 2 2 2 2" xfId="35516"/>
    <cellStyle name="Normal 2 42 2 2 2 2 2" xfId="35517"/>
    <cellStyle name="Normal 2 42 2 2 2 2 2 2" xfId="35518"/>
    <cellStyle name="Normal 2 42 2 2 2 2 2 2 2" xfId="35519"/>
    <cellStyle name="Normal 2 42 2 2 2 2 2 2 2 2" xfId="35520"/>
    <cellStyle name="Normal 2 42 2 2 2 2 2 2 3" xfId="35521"/>
    <cellStyle name="Normal 2 42 2 2 2 2 2 3" xfId="35522"/>
    <cellStyle name="Normal 2 42 2 2 2 2 2 3 2" xfId="35523"/>
    <cellStyle name="Normal 2 42 2 2 2 2 2 3 2 2" xfId="35524"/>
    <cellStyle name="Normal 2 42 2 2 2 2 2 3 3" xfId="35525"/>
    <cellStyle name="Normal 2 42 2 2 2 2 2 4" xfId="35526"/>
    <cellStyle name="Normal 2 42 2 2 2 2 2 4 2" xfId="35527"/>
    <cellStyle name="Normal 2 42 2 2 2 2 2 5" xfId="35528"/>
    <cellStyle name="Normal 2 42 2 2 2 2 3" xfId="35529"/>
    <cellStyle name="Normal 2 42 2 2 2 2 3 2" xfId="35530"/>
    <cellStyle name="Normal 2 42 2 2 2 2 3 2 2" xfId="35531"/>
    <cellStyle name="Normal 2 42 2 2 2 2 3 3" xfId="35532"/>
    <cellStyle name="Normal 2 42 2 2 2 2 4" xfId="35533"/>
    <cellStyle name="Normal 2 42 2 2 2 2 4 2" xfId="35534"/>
    <cellStyle name="Normal 2 42 2 2 2 2 4 2 2" xfId="35535"/>
    <cellStyle name="Normal 2 42 2 2 2 2 4 3" xfId="35536"/>
    <cellStyle name="Normal 2 42 2 2 2 2 5" xfId="35537"/>
    <cellStyle name="Normal 2 42 2 2 2 2 5 2" xfId="35538"/>
    <cellStyle name="Normal 2 42 2 2 2 2 6" xfId="35539"/>
    <cellStyle name="Normal 2 42 2 2 2 3" xfId="35540"/>
    <cellStyle name="Normal 2 42 2 2 2 3 2" xfId="35541"/>
    <cellStyle name="Normal 2 42 2 2 2 3 2 2" xfId="35542"/>
    <cellStyle name="Normal 2 42 2 2 2 3 2 2 2" xfId="35543"/>
    <cellStyle name="Normal 2 42 2 2 2 3 2 3" xfId="35544"/>
    <cellStyle name="Normal 2 42 2 2 2 3 3" xfId="35545"/>
    <cellStyle name="Normal 2 42 2 2 2 3 3 2" xfId="35546"/>
    <cellStyle name="Normal 2 42 2 2 2 3 3 2 2" xfId="35547"/>
    <cellStyle name="Normal 2 42 2 2 2 3 3 3" xfId="35548"/>
    <cellStyle name="Normal 2 42 2 2 2 3 4" xfId="35549"/>
    <cellStyle name="Normal 2 42 2 2 2 3 4 2" xfId="35550"/>
    <cellStyle name="Normal 2 42 2 2 2 3 5" xfId="35551"/>
    <cellStyle name="Normal 2 42 2 2 2 4" xfId="35552"/>
    <cellStyle name="Normal 2 42 2 2 2 4 2" xfId="35553"/>
    <cellStyle name="Normal 2 42 2 2 2 4 2 2" xfId="35554"/>
    <cellStyle name="Normal 2 42 2 2 2 4 3" xfId="35555"/>
    <cellStyle name="Normal 2 42 2 2 2 5" xfId="35556"/>
    <cellStyle name="Normal 2 42 2 2 2 5 2" xfId="35557"/>
    <cellStyle name="Normal 2 42 2 2 2 5 2 2" xfId="35558"/>
    <cellStyle name="Normal 2 42 2 2 2 5 3" xfId="35559"/>
    <cellStyle name="Normal 2 42 2 2 2 6" xfId="35560"/>
    <cellStyle name="Normal 2 42 2 2 2 6 2" xfId="35561"/>
    <cellStyle name="Normal 2 42 2 2 2 7" xfId="35562"/>
    <cellStyle name="Normal 2 42 2 2 3" xfId="35563"/>
    <cellStyle name="Normal 2 42 2 2 3 2" xfId="35564"/>
    <cellStyle name="Normal 2 42 2 2 3 2 2" xfId="35565"/>
    <cellStyle name="Normal 2 42 2 2 3 2 2 2" xfId="35566"/>
    <cellStyle name="Normal 2 42 2 2 3 2 2 2 2" xfId="35567"/>
    <cellStyle name="Normal 2 42 2 2 3 2 2 3" xfId="35568"/>
    <cellStyle name="Normal 2 42 2 2 3 2 3" xfId="35569"/>
    <cellStyle name="Normal 2 42 2 2 3 2 3 2" xfId="35570"/>
    <cellStyle name="Normal 2 42 2 2 3 2 3 2 2" xfId="35571"/>
    <cellStyle name="Normal 2 42 2 2 3 2 3 3" xfId="35572"/>
    <cellStyle name="Normal 2 42 2 2 3 2 4" xfId="35573"/>
    <cellStyle name="Normal 2 42 2 2 3 2 4 2" xfId="35574"/>
    <cellStyle name="Normal 2 42 2 2 3 2 5" xfId="35575"/>
    <cellStyle name="Normal 2 42 2 2 3 3" xfId="35576"/>
    <cellStyle name="Normal 2 42 2 2 3 3 2" xfId="35577"/>
    <cellStyle name="Normal 2 42 2 2 3 3 2 2" xfId="35578"/>
    <cellStyle name="Normal 2 42 2 2 3 3 3" xfId="35579"/>
    <cellStyle name="Normal 2 42 2 2 3 4" xfId="35580"/>
    <cellStyle name="Normal 2 42 2 2 3 4 2" xfId="35581"/>
    <cellStyle name="Normal 2 42 2 2 3 4 2 2" xfId="35582"/>
    <cellStyle name="Normal 2 42 2 2 3 4 3" xfId="35583"/>
    <cellStyle name="Normal 2 42 2 2 3 5" xfId="35584"/>
    <cellStyle name="Normal 2 42 2 2 3 5 2" xfId="35585"/>
    <cellStyle name="Normal 2 42 2 2 3 6" xfId="35586"/>
    <cellStyle name="Normal 2 42 2 2 4" xfId="35587"/>
    <cellStyle name="Normal 2 42 2 2 4 2" xfId="35588"/>
    <cellStyle name="Normal 2 42 2 2 4 2 2" xfId="35589"/>
    <cellStyle name="Normal 2 42 2 2 4 2 2 2" xfId="35590"/>
    <cellStyle name="Normal 2 42 2 2 4 2 3" xfId="35591"/>
    <cellStyle name="Normal 2 42 2 2 4 3" xfId="35592"/>
    <cellStyle name="Normal 2 42 2 2 4 3 2" xfId="35593"/>
    <cellStyle name="Normal 2 42 2 2 4 3 2 2" xfId="35594"/>
    <cellStyle name="Normal 2 42 2 2 4 3 3" xfId="35595"/>
    <cellStyle name="Normal 2 42 2 2 4 4" xfId="35596"/>
    <cellStyle name="Normal 2 42 2 2 4 4 2" xfId="35597"/>
    <cellStyle name="Normal 2 42 2 2 4 5" xfId="35598"/>
    <cellStyle name="Normal 2 42 2 2 5" xfId="35599"/>
    <cellStyle name="Normal 2 42 2 2 5 2" xfId="35600"/>
    <cellStyle name="Normal 2 42 2 2 5 2 2" xfId="35601"/>
    <cellStyle name="Normal 2 42 2 2 5 3" xfId="35602"/>
    <cellStyle name="Normal 2 42 2 2 6" xfId="35603"/>
    <cellStyle name="Normal 2 42 2 2 6 2" xfId="35604"/>
    <cellStyle name="Normal 2 42 2 2 6 2 2" xfId="35605"/>
    <cellStyle name="Normal 2 42 2 2 6 3" xfId="35606"/>
    <cellStyle name="Normal 2 42 2 2 7" xfId="35607"/>
    <cellStyle name="Normal 2 42 2 2 7 2" xfId="35608"/>
    <cellStyle name="Normal 2 42 2 2 8" xfId="35609"/>
    <cellStyle name="Normal 2 42 2 3" xfId="35610"/>
    <cellStyle name="Normal 2 42 2 3 2" xfId="35611"/>
    <cellStyle name="Normal 2 42 2 3 2 2" xfId="35612"/>
    <cellStyle name="Normal 2 42 2 3 2 2 2" xfId="35613"/>
    <cellStyle name="Normal 2 42 2 3 2 2 2 2" xfId="35614"/>
    <cellStyle name="Normal 2 42 2 3 2 2 2 2 2" xfId="35615"/>
    <cellStyle name="Normal 2 42 2 3 2 2 2 2 2 2" xfId="35616"/>
    <cellStyle name="Normal 2 42 2 3 2 2 2 2 3" xfId="35617"/>
    <cellStyle name="Normal 2 42 2 3 2 2 2 3" xfId="35618"/>
    <cellStyle name="Normal 2 42 2 3 2 2 2 3 2" xfId="35619"/>
    <cellStyle name="Normal 2 42 2 3 2 2 2 3 2 2" xfId="35620"/>
    <cellStyle name="Normal 2 42 2 3 2 2 2 3 3" xfId="35621"/>
    <cellStyle name="Normal 2 42 2 3 2 2 2 4" xfId="35622"/>
    <cellStyle name="Normal 2 42 2 3 2 2 2 4 2" xfId="35623"/>
    <cellStyle name="Normal 2 42 2 3 2 2 2 5" xfId="35624"/>
    <cellStyle name="Normal 2 42 2 3 2 2 3" xfId="35625"/>
    <cellStyle name="Normal 2 42 2 3 2 2 3 2" xfId="35626"/>
    <cellStyle name="Normal 2 42 2 3 2 2 3 2 2" xfId="35627"/>
    <cellStyle name="Normal 2 42 2 3 2 2 3 3" xfId="35628"/>
    <cellStyle name="Normal 2 42 2 3 2 2 4" xfId="35629"/>
    <cellStyle name="Normal 2 42 2 3 2 2 4 2" xfId="35630"/>
    <cellStyle name="Normal 2 42 2 3 2 2 4 2 2" xfId="35631"/>
    <cellStyle name="Normal 2 42 2 3 2 2 4 3" xfId="35632"/>
    <cellStyle name="Normal 2 42 2 3 2 2 5" xfId="35633"/>
    <cellStyle name="Normal 2 42 2 3 2 2 5 2" xfId="35634"/>
    <cellStyle name="Normal 2 42 2 3 2 2 6" xfId="35635"/>
    <cellStyle name="Normal 2 42 2 3 2 3" xfId="35636"/>
    <cellStyle name="Normal 2 42 2 3 2 3 2" xfId="35637"/>
    <cellStyle name="Normal 2 42 2 3 2 3 2 2" xfId="35638"/>
    <cellStyle name="Normal 2 42 2 3 2 3 2 2 2" xfId="35639"/>
    <cellStyle name="Normal 2 42 2 3 2 3 2 3" xfId="35640"/>
    <cellStyle name="Normal 2 42 2 3 2 3 3" xfId="35641"/>
    <cellStyle name="Normal 2 42 2 3 2 3 3 2" xfId="35642"/>
    <cellStyle name="Normal 2 42 2 3 2 3 3 2 2" xfId="35643"/>
    <cellStyle name="Normal 2 42 2 3 2 3 3 3" xfId="35644"/>
    <cellStyle name="Normal 2 42 2 3 2 3 4" xfId="35645"/>
    <cellStyle name="Normal 2 42 2 3 2 3 4 2" xfId="35646"/>
    <cellStyle name="Normal 2 42 2 3 2 3 5" xfId="35647"/>
    <cellStyle name="Normal 2 42 2 3 2 4" xfId="35648"/>
    <cellStyle name="Normal 2 42 2 3 2 4 2" xfId="35649"/>
    <cellStyle name="Normal 2 42 2 3 2 4 2 2" xfId="35650"/>
    <cellStyle name="Normal 2 42 2 3 2 4 3" xfId="35651"/>
    <cellStyle name="Normal 2 42 2 3 2 5" xfId="35652"/>
    <cellStyle name="Normal 2 42 2 3 2 5 2" xfId="35653"/>
    <cellStyle name="Normal 2 42 2 3 2 5 2 2" xfId="35654"/>
    <cellStyle name="Normal 2 42 2 3 2 5 3" xfId="35655"/>
    <cellStyle name="Normal 2 42 2 3 2 6" xfId="35656"/>
    <cellStyle name="Normal 2 42 2 3 2 6 2" xfId="35657"/>
    <cellStyle name="Normal 2 42 2 3 2 7" xfId="35658"/>
    <cellStyle name="Normal 2 42 2 3 3" xfId="35659"/>
    <cellStyle name="Normal 2 42 2 3 3 2" xfId="35660"/>
    <cellStyle name="Normal 2 42 2 3 3 2 2" xfId="35661"/>
    <cellStyle name="Normal 2 42 2 3 3 2 2 2" xfId="35662"/>
    <cellStyle name="Normal 2 42 2 3 3 2 2 2 2" xfId="35663"/>
    <cellStyle name="Normal 2 42 2 3 3 2 2 3" xfId="35664"/>
    <cellStyle name="Normal 2 42 2 3 3 2 3" xfId="35665"/>
    <cellStyle name="Normal 2 42 2 3 3 2 3 2" xfId="35666"/>
    <cellStyle name="Normal 2 42 2 3 3 2 3 2 2" xfId="35667"/>
    <cellStyle name="Normal 2 42 2 3 3 2 3 3" xfId="35668"/>
    <cellStyle name="Normal 2 42 2 3 3 2 4" xfId="35669"/>
    <cellStyle name="Normal 2 42 2 3 3 2 4 2" xfId="35670"/>
    <cellStyle name="Normal 2 42 2 3 3 2 5" xfId="35671"/>
    <cellStyle name="Normal 2 42 2 3 3 3" xfId="35672"/>
    <cellStyle name="Normal 2 42 2 3 3 3 2" xfId="35673"/>
    <cellStyle name="Normal 2 42 2 3 3 3 2 2" xfId="35674"/>
    <cellStyle name="Normal 2 42 2 3 3 3 3" xfId="35675"/>
    <cellStyle name="Normal 2 42 2 3 3 4" xfId="35676"/>
    <cellStyle name="Normal 2 42 2 3 3 4 2" xfId="35677"/>
    <cellStyle name="Normal 2 42 2 3 3 4 2 2" xfId="35678"/>
    <cellStyle name="Normal 2 42 2 3 3 4 3" xfId="35679"/>
    <cellStyle name="Normal 2 42 2 3 3 5" xfId="35680"/>
    <cellStyle name="Normal 2 42 2 3 3 5 2" xfId="35681"/>
    <cellStyle name="Normal 2 42 2 3 3 6" xfId="35682"/>
    <cellStyle name="Normal 2 42 2 3 4" xfId="35683"/>
    <cellStyle name="Normal 2 42 2 3 4 2" xfId="35684"/>
    <cellStyle name="Normal 2 42 2 3 4 2 2" xfId="35685"/>
    <cellStyle name="Normal 2 42 2 3 4 2 2 2" xfId="35686"/>
    <cellStyle name="Normal 2 42 2 3 4 2 3" xfId="35687"/>
    <cellStyle name="Normal 2 42 2 3 4 3" xfId="35688"/>
    <cellStyle name="Normal 2 42 2 3 4 3 2" xfId="35689"/>
    <cellStyle name="Normal 2 42 2 3 4 3 2 2" xfId="35690"/>
    <cellStyle name="Normal 2 42 2 3 4 3 3" xfId="35691"/>
    <cellStyle name="Normal 2 42 2 3 4 4" xfId="35692"/>
    <cellStyle name="Normal 2 42 2 3 4 4 2" xfId="35693"/>
    <cellStyle name="Normal 2 42 2 3 4 5" xfId="35694"/>
    <cellStyle name="Normal 2 42 2 3 5" xfId="35695"/>
    <cellStyle name="Normal 2 42 2 3 5 2" xfId="35696"/>
    <cellStyle name="Normal 2 42 2 3 5 2 2" xfId="35697"/>
    <cellStyle name="Normal 2 42 2 3 5 3" xfId="35698"/>
    <cellStyle name="Normal 2 42 2 3 6" xfId="35699"/>
    <cellStyle name="Normal 2 42 2 3 6 2" xfId="35700"/>
    <cellStyle name="Normal 2 42 2 3 6 2 2" xfId="35701"/>
    <cellStyle name="Normal 2 42 2 3 6 3" xfId="35702"/>
    <cellStyle name="Normal 2 42 2 3 7" xfId="35703"/>
    <cellStyle name="Normal 2 42 2 3 7 2" xfId="35704"/>
    <cellStyle name="Normal 2 42 2 3 8" xfId="35705"/>
    <cellStyle name="Normal 2 42 2 4" xfId="35706"/>
    <cellStyle name="Normal 2 42 2 4 2" xfId="35707"/>
    <cellStyle name="Normal 2 42 2 4 2 2" xfId="35708"/>
    <cellStyle name="Normal 2 42 2 4 2 2 2" xfId="35709"/>
    <cellStyle name="Normal 2 42 2 4 2 2 2 2" xfId="35710"/>
    <cellStyle name="Normal 2 42 2 4 2 2 2 2 2" xfId="35711"/>
    <cellStyle name="Normal 2 42 2 4 2 2 2 3" xfId="35712"/>
    <cellStyle name="Normal 2 42 2 4 2 2 3" xfId="35713"/>
    <cellStyle name="Normal 2 42 2 4 2 2 3 2" xfId="35714"/>
    <cellStyle name="Normal 2 42 2 4 2 2 3 2 2" xfId="35715"/>
    <cellStyle name="Normal 2 42 2 4 2 2 3 3" xfId="35716"/>
    <cellStyle name="Normal 2 42 2 4 2 2 4" xfId="35717"/>
    <cellStyle name="Normal 2 42 2 4 2 2 4 2" xfId="35718"/>
    <cellStyle name="Normal 2 42 2 4 2 2 5" xfId="35719"/>
    <cellStyle name="Normal 2 42 2 4 2 3" xfId="35720"/>
    <cellStyle name="Normal 2 42 2 4 2 3 2" xfId="35721"/>
    <cellStyle name="Normal 2 42 2 4 2 3 2 2" xfId="35722"/>
    <cellStyle name="Normal 2 42 2 4 2 3 3" xfId="35723"/>
    <cellStyle name="Normal 2 42 2 4 2 4" xfId="35724"/>
    <cellStyle name="Normal 2 42 2 4 2 4 2" xfId="35725"/>
    <cellStyle name="Normal 2 42 2 4 2 4 2 2" xfId="35726"/>
    <cellStyle name="Normal 2 42 2 4 2 4 3" xfId="35727"/>
    <cellStyle name="Normal 2 42 2 4 2 5" xfId="35728"/>
    <cellStyle name="Normal 2 42 2 4 2 5 2" xfId="35729"/>
    <cellStyle name="Normal 2 42 2 4 2 6" xfId="35730"/>
    <cellStyle name="Normal 2 42 2 4 3" xfId="35731"/>
    <cellStyle name="Normal 2 42 2 4 3 2" xfId="35732"/>
    <cellStyle name="Normal 2 42 2 4 3 2 2" xfId="35733"/>
    <cellStyle name="Normal 2 42 2 4 3 2 2 2" xfId="35734"/>
    <cellStyle name="Normal 2 42 2 4 3 2 3" xfId="35735"/>
    <cellStyle name="Normal 2 42 2 4 3 3" xfId="35736"/>
    <cellStyle name="Normal 2 42 2 4 3 3 2" xfId="35737"/>
    <cellStyle name="Normal 2 42 2 4 3 3 2 2" xfId="35738"/>
    <cellStyle name="Normal 2 42 2 4 3 3 3" xfId="35739"/>
    <cellStyle name="Normal 2 42 2 4 3 4" xfId="35740"/>
    <cellStyle name="Normal 2 42 2 4 3 4 2" xfId="35741"/>
    <cellStyle name="Normal 2 42 2 4 3 5" xfId="35742"/>
    <cellStyle name="Normal 2 42 2 4 4" xfId="35743"/>
    <cellStyle name="Normal 2 42 2 4 4 2" xfId="35744"/>
    <cellStyle name="Normal 2 42 2 4 4 2 2" xfId="35745"/>
    <cellStyle name="Normal 2 42 2 4 4 3" xfId="35746"/>
    <cellStyle name="Normal 2 42 2 4 5" xfId="35747"/>
    <cellStyle name="Normal 2 42 2 4 5 2" xfId="35748"/>
    <cellStyle name="Normal 2 42 2 4 5 2 2" xfId="35749"/>
    <cellStyle name="Normal 2 42 2 4 5 3" xfId="35750"/>
    <cellStyle name="Normal 2 42 2 4 6" xfId="35751"/>
    <cellStyle name="Normal 2 42 2 4 6 2" xfId="35752"/>
    <cellStyle name="Normal 2 42 2 4 7" xfId="35753"/>
    <cellStyle name="Normal 2 42 2 5" xfId="35754"/>
    <cellStyle name="Normal 2 42 2 5 2" xfId="35755"/>
    <cellStyle name="Normal 2 42 2 5 2 2" xfId="35756"/>
    <cellStyle name="Normal 2 42 2 5 2 2 2" xfId="35757"/>
    <cellStyle name="Normal 2 42 2 5 2 2 2 2" xfId="35758"/>
    <cellStyle name="Normal 2 42 2 5 2 2 3" xfId="35759"/>
    <cellStyle name="Normal 2 42 2 5 2 3" xfId="35760"/>
    <cellStyle name="Normal 2 42 2 5 2 3 2" xfId="35761"/>
    <cellStyle name="Normal 2 42 2 5 2 3 2 2" xfId="35762"/>
    <cellStyle name="Normal 2 42 2 5 2 3 3" xfId="35763"/>
    <cellStyle name="Normal 2 42 2 5 2 4" xfId="35764"/>
    <cellStyle name="Normal 2 42 2 5 2 4 2" xfId="35765"/>
    <cellStyle name="Normal 2 42 2 5 2 5" xfId="35766"/>
    <cellStyle name="Normal 2 42 2 5 3" xfId="35767"/>
    <cellStyle name="Normal 2 42 2 5 3 2" xfId="35768"/>
    <cellStyle name="Normal 2 42 2 5 3 2 2" xfId="35769"/>
    <cellStyle name="Normal 2 42 2 5 3 3" xfId="35770"/>
    <cellStyle name="Normal 2 42 2 5 4" xfId="35771"/>
    <cellStyle name="Normal 2 42 2 5 4 2" xfId="35772"/>
    <cellStyle name="Normal 2 42 2 5 4 2 2" xfId="35773"/>
    <cellStyle name="Normal 2 42 2 5 4 3" xfId="35774"/>
    <cellStyle name="Normal 2 42 2 5 5" xfId="35775"/>
    <cellStyle name="Normal 2 42 2 5 5 2" xfId="35776"/>
    <cellStyle name="Normal 2 42 2 5 6" xfId="35777"/>
    <cellStyle name="Normal 2 42 2 6" xfId="35778"/>
    <cellStyle name="Normal 2 42 2 6 2" xfId="35779"/>
    <cellStyle name="Normal 2 42 2 6 2 2" xfId="35780"/>
    <cellStyle name="Normal 2 42 2 6 2 2 2" xfId="35781"/>
    <cellStyle name="Normal 2 42 2 6 2 3" xfId="35782"/>
    <cellStyle name="Normal 2 42 2 6 3" xfId="35783"/>
    <cellStyle name="Normal 2 42 2 6 3 2" xfId="35784"/>
    <cellStyle name="Normal 2 42 2 6 3 2 2" xfId="35785"/>
    <cellStyle name="Normal 2 42 2 6 3 3" xfId="35786"/>
    <cellStyle name="Normal 2 42 2 6 4" xfId="35787"/>
    <cellStyle name="Normal 2 42 2 6 4 2" xfId="35788"/>
    <cellStyle name="Normal 2 42 2 6 5" xfId="35789"/>
    <cellStyle name="Normal 2 42 2 7" xfId="35790"/>
    <cellStyle name="Normal 2 42 2 7 2" xfId="35791"/>
    <cellStyle name="Normal 2 42 2 7 2 2" xfId="35792"/>
    <cellStyle name="Normal 2 42 2 7 3" xfId="35793"/>
    <cellStyle name="Normal 2 42 2 8" xfId="35794"/>
    <cellStyle name="Normal 2 42 2 8 2" xfId="35795"/>
    <cellStyle name="Normal 2 42 2 8 2 2" xfId="35796"/>
    <cellStyle name="Normal 2 42 2 8 3" xfId="35797"/>
    <cellStyle name="Normal 2 42 2 9" xfId="35798"/>
    <cellStyle name="Normal 2 42 2 9 2" xfId="35799"/>
    <cellStyle name="Normal 2 42 3" xfId="35800"/>
    <cellStyle name="Normal 2 42 3 2" xfId="35801"/>
    <cellStyle name="Normal 2 42 3 2 2" xfId="35802"/>
    <cellStyle name="Normal 2 42 3 2 2 2" xfId="35803"/>
    <cellStyle name="Normal 2 42 3 2 2 2 2" xfId="35804"/>
    <cellStyle name="Normal 2 42 3 2 2 2 2 2" xfId="35805"/>
    <cellStyle name="Normal 2 42 3 2 2 2 2 2 2" xfId="35806"/>
    <cellStyle name="Normal 2 42 3 2 2 2 2 3" xfId="35807"/>
    <cellStyle name="Normal 2 42 3 2 2 2 3" xfId="35808"/>
    <cellStyle name="Normal 2 42 3 2 2 2 3 2" xfId="35809"/>
    <cellStyle name="Normal 2 42 3 2 2 2 3 2 2" xfId="35810"/>
    <cellStyle name="Normal 2 42 3 2 2 2 3 3" xfId="35811"/>
    <cellStyle name="Normal 2 42 3 2 2 2 4" xfId="35812"/>
    <cellStyle name="Normal 2 42 3 2 2 2 4 2" xfId="35813"/>
    <cellStyle name="Normal 2 42 3 2 2 2 5" xfId="35814"/>
    <cellStyle name="Normal 2 42 3 2 2 3" xfId="35815"/>
    <cellStyle name="Normal 2 42 3 2 2 3 2" xfId="35816"/>
    <cellStyle name="Normal 2 42 3 2 2 3 2 2" xfId="35817"/>
    <cellStyle name="Normal 2 42 3 2 2 3 3" xfId="35818"/>
    <cellStyle name="Normal 2 42 3 2 2 4" xfId="35819"/>
    <cellStyle name="Normal 2 42 3 2 2 4 2" xfId="35820"/>
    <cellStyle name="Normal 2 42 3 2 2 4 2 2" xfId="35821"/>
    <cellStyle name="Normal 2 42 3 2 2 4 3" xfId="35822"/>
    <cellStyle name="Normal 2 42 3 2 2 5" xfId="35823"/>
    <cellStyle name="Normal 2 42 3 2 2 5 2" xfId="35824"/>
    <cellStyle name="Normal 2 42 3 2 2 6" xfId="35825"/>
    <cellStyle name="Normal 2 42 3 2 3" xfId="35826"/>
    <cellStyle name="Normal 2 42 3 2 3 2" xfId="35827"/>
    <cellStyle name="Normal 2 42 3 2 3 2 2" xfId="35828"/>
    <cellStyle name="Normal 2 42 3 2 3 2 2 2" xfId="35829"/>
    <cellStyle name="Normal 2 42 3 2 3 2 3" xfId="35830"/>
    <cellStyle name="Normal 2 42 3 2 3 3" xfId="35831"/>
    <cellStyle name="Normal 2 42 3 2 3 3 2" xfId="35832"/>
    <cellStyle name="Normal 2 42 3 2 3 3 2 2" xfId="35833"/>
    <cellStyle name="Normal 2 42 3 2 3 3 3" xfId="35834"/>
    <cellStyle name="Normal 2 42 3 2 3 4" xfId="35835"/>
    <cellStyle name="Normal 2 42 3 2 3 4 2" xfId="35836"/>
    <cellStyle name="Normal 2 42 3 2 3 5" xfId="35837"/>
    <cellStyle name="Normal 2 42 3 2 4" xfId="35838"/>
    <cellStyle name="Normal 2 42 3 2 4 2" xfId="35839"/>
    <cellStyle name="Normal 2 42 3 2 4 2 2" xfId="35840"/>
    <cellStyle name="Normal 2 42 3 2 4 3" xfId="35841"/>
    <cellStyle name="Normal 2 42 3 2 5" xfId="35842"/>
    <cellStyle name="Normal 2 42 3 2 5 2" xfId="35843"/>
    <cellStyle name="Normal 2 42 3 2 5 2 2" xfId="35844"/>
    <cellStyle name="Normal 2 42 3 2 5 3" xfId="35845"/>
    <cellStyle name="Normal 2 42 3 2 6" xfId="35846"/>
    <cellStyle name="Normal 2 42 3 2 6 2" xfId="35847"/>
    <cellStyle name="Normal 2 42 3 2 7" xfId="35848"/>
    <cellStyle name="Normal 2 42 3 3" xfId="35849"/>
    <cellStyle name="Normal 2 42 3 3 2" xfId="35850"/>
    <cellStyle name="Normal 2 42 3 3 2 2" xfId="35851"/>
    <cellStyle name="Normal 2 42 3 3 2 2 2" xfId="35852"/>
    <cellStyle name="Normal 2 42 3 3 2 2 2 2" xfId="35853"/>
    <cellStyle name="Normal 2 42 3 3 2 2 3" xfId="35854"/>
    <cellStyle name="Normal 2 42 3 3 2 3" xfId="35855"/>
    <cellStyle name="Normal 2 42 3 3 2 3 2" xfId="35856"/>
    <cellStyle name="Normal 2 42 3 3 2 3 2 2" xfId="35857"/>
    <cellStyle name="Normal 2 42 3 3 2 3 3" xfId="35858"/>
    <cellStyle name="Normal 2 42 3 3 2 4" xfId="35859"/>
    <cellStyle name="Normal 2 42 3 3 2 4 2" xfId="35860"/>
    <cellStyle name="Normal 2 42 3 3 2 5" xfId="35861"/>
    <cellStyle name="Normal 2 42 3 3 3" xfId="35862"/>
    <cellStyle name="Normal 2 42 3 3 3 2" xfId="35863"/>
    <cellStyle name="Normal 2 42 3 3 3 2 2" xfId="35864"/>
    <cellStyle name="Normal 2 42 3 3 3 3" xfId="35865"/>
    <cellStyle name="Normal 2 42 3 3 4" xfId="35866"/>
    <cellStyle name="Normal 2 42 3 3 4 2" xfId="35867"/>
    <cellStyle name="Normal 2 42 3 3 4 2 2" xfId="35868"/>
    <cellStyle name="Normal 2 42 3 3 4 3" xfId="35869"/>
    <cellStyle name="Normal 2 42 3 3 5" xfId="35870"/>
    <cellStyle name="Normal 2 42 3 3 5 2" xfId="35871"/>
    <cellStyle name="Normal 2 42 3 3 6" xfId="35872"/>
    <cellStyle name="Normal 2 42 3 4" xfId="35873"/>
    <cellStyle name="Normal 2 42 3 4 2" xfId="35874"/>
    <cellStyle name="Normal 2 42 3 4 2 2" xfId="35875"/>
    <cellStyle name="Normal 2 42 3 4 2 2 2" xfId="35876"/>
    <cellStyle name="Normal 2 42 3 4 2 3" xfId="35877"/>
    <cellStyle name="Normal 2 42 3 4 3" xfId="35878"/>
    <cellStyle name="Normal 2 42 3 4 3 2" xfId="35879"/>
    <cellStyle name="Normal 2 42 3 4 3 2 2" xfId="35880"/>
    <cellStyle name="Normal 2 42 3 4 3 3" xfId="35881"/>
    <cellStyle name="Normal 2 42 3 4 4" xfId="35882"/>
    <cellStyle name="Normal 2 42 3 4 4 2" xfId="35883"/>
    <cellStyle name="Normal 2 42 3 4 5" xfId="35884"/>
    <cellStyle name="Normal 2 42 3 5" xfId="35885"/>
    <cellStyle name="Normal 2 42 3 5 2" xfId="35886"/>
    <cellStyle name="Normal 2 42 3 5 2 2" xfId="35887"/>
    <cellStyle name="Normal 2 42 3 5 3" xfId="35888"/>
    <cellStyle name="Normal 2 42 3 6" xfId="35889"/>
    <cellStyle name="Normal 2 42 3 6 2" xfId="35890"/>
    <cellStyle name="Normal 2 42 3 6 2 2" xfId="35891"/>
    <cellStyle name="Normal 2 42 3 6 3" xfId="35892"/>
    <cellStyle name="Normal 2 42 3 7" xfId="35893"/>
    <cellStyle name="Normal 2 42 3 7 2" xfId="35894"/>
    <cellStyle name="Normal 2 42 3 8" xfId="35895"/>
    <cellStyle name="Normal 2 42 4" xfId="35896"/>
    <cellStyle name="Normal 2 42 4 2" xfId="35897"/>
    <cellStyle name="Normal 2 42 4 2 2" xfId="35898"/>
    <cellStyle name="Normal 2 42 4 2 2 2" xfId="35899"/>
    <cellStyle name="Normal 2 42 4 2 2 2 2" xfId="35900"/>
    <cellStyle name="Normal 2 42 4 2 2 2 2 2" xfId="35901"/>
    <cellStyle name="Normal 2 42 4 2 2 2 2 2 2" xfId="35902"/>
    <cellStyle name="Normal 2 42 4 2 2 2 2 3" xfId="35903"/>
    <cellStyle name="Normal 2 42 4 2 2 2 3" xfId="35904"/>
    <cellStyle name="Normal 2 42 4 2 2 2 3 2" xfId="35905"/>
    <cellStyle name="Normal 2 42 4 2 2 2 3 2 2" xfId="35906"/>
    <cellStyle name="Normal 2 42 4 2 2 2 3 3" xfId="35907"/>
    <cellStyle name="Normal 2 42 4 2 2 2 4" xfId="35908"/>
    <cellStyle name="Normal 2 42 4 2 2 2 4 2" xfId="35909"/>
    <cellStyle name="Normal 2 42 4 2 2 2 5" xfId="35910"/>
    <cellStyle name="Normal 2 42 4 2 2 3" xfId="35911"/>
    <cellStyle name="Normal 2 42 4 2 2 3 2" xfId="35912"/>
    <cellStyle name="Normal 2 42 4 2 2 3 2 2" xfId="35913"/>
    <cellStyle name="Normal 2 42 4 2 2 3 3" xfId="35914"/>
    <cellStyle name="Normal 2 42 4 2 2 4" xfId="35915"/>
    <cellStyle name="Normal 2 42 4 2 2 4 2" xfId="35916"/>
    <cellStyle name="Normal 2 42 4 2 2 4 2 2" xfId="35917"/>
    <cellStyle name="Normal 2 42 4 2 2 4 3" xfId="35918"/>
    <cellStyle name="Normal 2 42 4 2 2 5" xfId="35919"/>
    <cellStyle name="Normal 2 42 4 2 2 5 2" xfId="35920"/>
    <cellStyle name="Normal 2 42 4 2 2 6" xfId="35921"/>
    <cellStyle name="Normal 2 42 4 2 3" xfId="35922"/>
    <cellStyle name="Normal 2 42 4 2 3 2" xfId="35923"/>
    <cellStyle name="Normal 2 42 4 2 3 2 2" xfId="35924"/>
    <cellStyle name="Normal 2 42 4 2 3 2 2 2" xfId="35925"/>
    <cellStyle name="Normal 2 42 4 2 3 2 3" xfId="35926"/>
    <cellStyle name="Normal 2 42 4 2 3 3" xfId="35927"/>
    <cellStyle name="Normal 2 42 4 2 3 3 2" xfId="35928"/>
    <cellStyle name="Normal 2 42 4 2 3 3 2 2" xfId="35929"/>
    <cellStyle name="Normal 2 42 4 2 3 3 3" xfId="35930"/>
    <cellStyle name="Normal 2 42 4 2 3 4" xfId="35931"/>
    <cellStyle name="Normal 2 42 4 2 3 4 2" xfId="35932"/>
    <cellStyle name="Normal 2 42 4 2 3 5" xfId="35933"/>
    <cellStyle name="Normal 2 42 4 2 4" xfId="35934"/>
    <cellStyle name="Normal 2 42 4 2 4 2" xfId="35935"/>
    <cellStyle name="Normal 2 42 4 2 4 2 2" xfId="35936"/>
    <cellStyle name="Normal 2 42 4 2 4 3" xfId="35937"/>
    <cellStyle name="Normal 2 42 4 2 5" xfId="35938"/>
    <cellStyle name="Normal 2 42 4 2 5 2" xfId="35939"/>
    <cellStyle name="Normal 2 42 4 2 5 2 2" xfId="35940"/>
    <cellStyle name="Normal 2 42 4 2 5 3" xfId="35941"/>
    <cellStyle name="Normal 2 42 4 2 6" xfId="35942"/>
    <cellStyle name="Normal 2 42 4 2 6 2" xfId="35943"/>
    <cellStyle name="Normal 2 42 4 2 7" xfId="35944"/>
    <cellStyle name="Normal 2 42 4 3" xfId="35945"/>
    <cellStyle name="Normal 2 42 4 3 2" xfId="35946"/>
    <cellStyle name="Normal 2 42 4 3 2 2" xfId="35947"/>
    <cellStyle name="Normal 2 42 4 3 2 2 2" xfId="35948"/>
    <cellStyle name="Normal 2 42 4 3 2 2 2 2" xfId="35949"/>
    <cellStyle name="Normal 2 42 4 3 2 2 3" xfId="35950"/>
    <cellStyle name="Normal 2 42 4 3 2 3" xfId="35951"/>
    <cellStyle name="Normal 2 42 4 3 2 3 2" xfId="35952"/>
    <cellStyle name="Normal 2 42 4 3 2 3 2 2" xfId="35953"/>
    <cellStyle name="Normal 2 42 4 3 2 3 3" xfId="35954"/>
    <cellStyle name="Normal 2 42 4 3 2 4" xfId="35955"/>
    <cellStyle name="Normal 2 42 4 3 2 4 2" xfId="35956"/>
    <cellStyle name="Normal 2 42 4 3 2 5" xfId="35957"/>
    <cellStyle name="Normal 2 42 4 3 3" xfId="35958"/>
    <cellStyle name="Normal 2 42 4 3 3 2" xfId="35959"/>
    <cellStyle name="Normal 2 42 4 3 3 2 2" xfId="35960"/>
    <cellStyle name="Normal 2 42 4 3 3 3" xfId="35961"/>
    <cellStyle name="Normal 2 42 4 3 4" xfId="35962"/>
    <cellStyle name="Normal 2 42 4 3 4 2" xfId="35963"/>
    <cellStyle name="Normal 2 42 4 3 4 2 2" xfId="35964"/>
    <cellStyle name="Normal 2 42 4 3 4 3" xfId="35965"/>
    <cellStyle name="Normal 2 42 4 3 5" xfId="35966"/>
    <cellStyle name="Normal 2 42 4 3 5 2" xfId="35967"/>
    <cellStyle name="Normal 2 42 4 3 6" xfId="35968"/>
    <cellStyle name="Normal 2 42 4 4" xfId="35969"/>
    <cellStyle name="Normal 2 42 4 4 2" xfId="35970"/>
    <cellStyle name="Normal 2 42 4 4 2 2" xfId="35971"/>
    <cellStyle name="Normal 2 42 4 4 2 2 2" xfId="35972"/>
    <cellStyle name="Normal 2 42 4 4 2 3" xfId="35973"/>
    <cellStyle name="Normal 2 42 4 4 3" xfId="35974"/>
    <cellStyle name="Normal 2 42 4 4 3 2" xfId="35975"/>
    <cellStyle name="Normal 2 42 4 4 3 2 2" xfId="35976"/>
    <cellStyle name="Normal 2 42 4 4 3 3" xfId="35977"/>
    <cellStyle name="Normal 2 42 4 4 4" xfId="35978"/>
    <cellStyle name="Normal 2 42 4 4 4 2" xfId="35979"/>
    <cellStyle name="Normal 2 42 4 4 5" xfId="35980"/>
    <cellStyle name="Normal 2 42 4 5" xfId="35981"/>
    <cellStyle name="Normal 2 42 4 5 2" xfId="35982"/>
    <cellStyle name="Normal 2 42 4 5 2 2" xfId="35983"/>
    <cellStyle name="Normal 2 42 4 5 3" xfId="35984"/>
    <cellStyle name="Normal 2 42 4 6" xfId="35985"/>
    <cellStyle name="Normal 2 42 4 6 2" xfId="35986"/>
    <cellStyle name="Normal 2 42 4 6 2 2" xfId="35987"/>
    <cellStyle name="Normal 2 42 4 6 3" xfId="35988"/>
    <cellStyle name="Normal 2 42 4 7" xfId="35989"/>
    <cellStyle name="Normal 2 42 4 7 2" xfId="35990"/>
    <cellStyle name="Normal 2 42 4 8" xfId="35991"/>
    <cellStyle name="Normal 2 42 5" xfId="35992"/>
    <cellStyle name="Normal 2 42 5 2" xfId="35993"/>
    <cellStyle name="Normal 2 42 5 2 2" xfId="35994"/>
    <cellStyle name="Normal 2 42 5 2 2 2" xfId="35995"/>
    <cellStyle name="Normal 2 42 5 2 2 2 2" xfId="35996"/>
    <cellStyle name="Normal 2 42 5 2 2 2 2 2" xfId="35997"/>
    <cellStyle name="Normal 2 42 5 2 2 2 3" xfId="35998"/>
    <cellStyle name="Normal 2 42 5 2 2 3" xfId="35999"/>
    <cellStyle name="Normal 2 42 5 2 2 3 2" xfId="36000"/>
    <cellStyle name="Normal 2 42 5 2 2 3 2 2" xfId="36001"/>
    <cellStyle name="Normal 2 42 5 2 2 3 3" xfId="36002"/>
    <cellStyle name="Normal 2 42 5 2 2 4" xfId="36003"/>
    <cellStyle name="Normal 2 42 5 2 2 4 2" xfId="36004"/>
    <cellStyle name="Normal 2 42 5 2 2 5" xfId="36005"/>
    <cellStyle name="Normal 2 42 5 2 3" xfId="36006"/>
    <cellStyle name="Normal 2 42 5 2 3 2" xfId="36007"/>
    <cellStyle name="Normal 2 42 5 2 3 2 2" xfId="36008"/>
    <cellStyle name="Normal 2 42 5 2 3 3" xfId="36009"/>
    <cellStyle name="Normal 2 42 5 2 4" xfId="36010"/>
    <cellStyle name="Normal 2 42 5 2 4 2" xfId="36011"/>
    <cellStyle name="Normal 2 42 5 2 4 2 2" xfId="36012"/>
    <cellStyle name="Normal 2 42 5 2 4 3" xfId="36013"/>
    <cellStyle name="Normal 2 42 5 2 5" xfId="36014"/>
    <cellStyle name="Normal 2 42 5 2 5 2" xfId="36015"/>
    <cellStyle name="Normal 2 42 5 2 6" xfId="36016"/>
    <cellStyle name="Normal 2 42 5 3" xfId="36017"/>
    <cellStyle name="Normal 2 42 5 3 2" xfId="36018"/>
    <cellStyle name="Normal 2 42 5 3 2 2" xfId="36019"/>
    <cellStyle name="Normal 2 42 5 3 2 2 2" xfId="36020"/>
    <cellStyle name="Normal 2 42 5 3 2 3" xfId="36021"/>
    <cellStyle name="Normal 2 42 5 3 3" xfId="36022"/>
    <cellStyle name="Normal 2 42 5 3 3 2" xfId="36023"/>
    <cellStyle name="Normal 2 42 5 3 3 2 2" xfId="36024"/>
    <cellStyle name="Normal 2 42 5 3 3 3" xfId="36025"/>
    <cellStyle name="Normal 2 42 5 3 4" xfId="36026"/>
    <cellStyle name="Normal 2 42 5 3 4 2" xfId="36027"/>
    <cellStyle name="Normal 2 42 5 3 5" xfId="36028"/>
    <cellStyle name="Normal 2 42 5 4" xfId="36029"/>
    <cellStyle name="Normal 2 42 5 4 2" xfId="36030"/>
    <cellStyle name="Normal 2 42 5 4 2 2" xfId="36031"/>
    <cellStyle name="Normal 2 42 5 4 3" xfId="36032"/>
    <cellStyle name="Normal 2 42 5 5" xfId="36033"/>
    <cellStyle name="Normal 2 42 5 5 2" xfId="36034"/>
    <cellStyle name="Normal 2 42 5 5 2 2" xfId="36035"/>
    <cellStyle name="Normal 2 42 5 5 3" xfId="36036"/>
    <cellStyle name="Normal 2 42 5 6" xfId="36037"/>
    <cellStyle name="Normal 2 42 5 6 2" xfId="36038"/>
    <cellStyle name="Normal 2 42 5 7" xfId="36039"/>
    <cellStyle name="Normal 2 42 6" xfId="36040"/>
    <cellStyle name="Normal 2 42 6 2" xfId="36041"/>
    <cellStyle name="Normal 2 42 6 2 2" xfId="36042"/>
    <cellStyle name="Normal 2 42 6 2 2 2" xfId="36043"/>
    <cellStyle name="Normal 2 42 6 2 2 2 2" xfId="36044"/>
    <cellStyle name="Normal 2 42 6 2 2 3" xfId="36045"/>
    <cellStyle name="Normal 2 42 6 2 3" xfId="36046"/>
    <cellStyle name="Normal 2 42 6 2 3 2" xfId="36047"/>
    <cellStyle name="Normal 2 42 6 2 3 2 2" xfId="36048"/>
    <cellStyle name="Normal 2 42 6 2 3 3" xfId="36049"/>
    <cellStyle name="Normal 2 42 6 2 4" xfId="36050"/>
    <cellStyle name="Normal 2 42 6 2 4 2" xfId="36051"/>
    <cellStyle name="Normal 2 42 6 2 5" xfId="36052"/>
    <cellStyle name="Normal 2 42 6 3" xfId="36053"/>
    <cellStyle name="Normal 2 42 6 3 2" xfId="36054"/>
    <cellStyle name="Normal 2 42 6 3 2 2" xfId="36055"/>
    <cellStyle name="Normal 2 42 6 3 3" xfId="36056"/>
    <cellStyle name="Normal 2 42 6 4" xfId="36057"/>
    <cellStyle name="Normal 2 42 6 4 2" xfId="36058"/>
    <cellStyle name="Normal 2 42 6 4 2 2" xfId="36059"/>
    <cellStyle name="Normal 2 42 6 4 3" xfId="36060"/>
    <cellStyle name="Normal 2 42 6 5" xfId="36061"/>
    <cellStyle name="Normal 2 42 6 5 2" xfId="36062"/>
    <cellStyle name="Normal 2 42 6 6" xfId="36063"/>
    <cellStyle name="Normal 2 42 7" xfId="36064"/>
    <cellStyle name="Normal 2 42 7 2" xfId="36065"/>
    <cellStyle name="Normal 2 42 7 2 2" xfId="36066"/>
    <cellStyle name="Normal 2 42 7 2 2 2" xfId="36067"/>
    <cellStyle name="Normal 2 42 7 2 3" xfId="36068"/>
    <cellStyle name="Normal 2 42 7 3" xfId="36069"/>
    <cellStyle name="Normal 2 42 7 3 2" xfId="36070"/>
    <cellStyle name="Normal 2 42 7 3 2 2" xfId="36071"/>
    <cellStyle name="Normal 2 42 7 3 3" xfId="36072"/>
    <cellStyle name="Normal 2 42 7 4" xfId="36073"/>
    <cellStyle name="Normal 2 42 7 4 2" xfId="36074"/>
    <cellStyle name="Normal 2 42 7 5" xfId="36075"/>
    <cellStyle name="Normal 2 42 8" xfId="36076"/>
    <cellStyle name="Normal 2 42 8 2" xfId="36077"/>
    <cellStyle name="Normal 2 42 8 2 2" xfId="36078"/>
    <cellStyle name="Normal 2 42 8 3" xfId="36079"/>
    <cellStyle name="Normal 2 42 9" xfId="36080"/>
    <cellStyle name="Normal 2 42 9 2" xfId="36081"/>
    <cellStyle name="Normal 2 42 9 2 2" xfId="36082"/>
    <cellStyle name="Normal 2 42 9 3" xfId="36083"/>
    <cellStyle name="Normal 2 43" xfId="36084"/>
    <cellStyle name="Normal 2 43 10" xfId="36085"/>
    <cellStyle name="Normal 2 43 10 2" xfId="36086"/>
    <cellStyle name="Normal 2 43 11" xfId="36087"/>
    <cellStyle name="Normal 2 43 2" xfId="36088"/>
    <cellStyle name="Normal 2 43 2 10" xfId="36089"/>
    <cellStyle name="Normal 2 43 2 2" xfId="36090"/>
    <cellStyle name="Normal 2 43 2 2 2" xfId="36091"/>
    <cellStyle name="Normal 2 43 2 2 2 2" xfId="36092"/>
    <cellStyle name="Normal 2 43 2 2 2 2 2" xfId="36093"/>
    <cellStyle name="Normal 2 43 2 2 2 2 2 2" xfId="36094"/>
    <cellStyle name="Normal 2 43 2 2 2 2 2 2 2" xfId="36095"/>
    <cellStyle name="Normal 2 43 2 2 2 2 2 2 2 2" xfId="36096"/>
    <cellStyle name="Normal 2 43 2 2 2 2 2 2 3" xfId="36097"/>
    <cellStyle name="Normal 2 43 2 2 2 2 2 3" xfId="36098"/>
    <cellStyle name="Normal 2 43 2 2 2 2 2 3 2" xfId="36099"/>
    <cellStyle name="Normal 2 43 2 2 2 2 2 3 2 2" xfId="36100"/>
    <cellStyle name="Normal 2 43 2 2 2 2 2 3 3" xfId="36101"/>
    <cellStyle name="Normal 2 43 2 2 2 2 2 4" xfId="36102"/>
    <cellStyle name="Normal 2 43 2 2 2 2 2 4 2" xfId="36103"/>
    <cellStyle name="Normal 2 43 2 2 2 2 2 5" xfId="36104"/>
    <cellStyle name="Normal 2 43 2 2 2 2 3" xfId="36105"/>
    <cellStyle name="Normal 2 43 2 2 2 2 3 2" xfId="36106"/>
    <cellStyle name="Normal 2 43 2 2 2 2 3 2 2" xfId="36107"/>
    <cellStyle name="Normal 2 43 2 2 2 2 3 3" xfId="36108"/>
    <cellStyle name="Normal 2 43 2 2 2 2 4" xfId="36109"/>
    <cellStyle name="Normal 2 43 2 2 2 2 4 2" xfId="36110"/>
    <cellStyle name="Normal 2 43 2 2 2 2 4 2 2" xfId="36111"/>
    <cellStyle name="Normal 2 43 2 2 2 2 4 3" xfId="36112"/>
    <cellStyle name="Normal 2 43 2 2 2 2 5" xfId="36113"/>
    <cellStyle name="Normal 2 43 2 2 2 2 5 2" xfId="36114"/>
    <cellStyle name="Normal 2 43 2 2 2 2 6" xfId="36115"/>
    <cellStyle name="Normal 2 43 2 2 2 3" xfId="36116"/>
    <cellStyle name="Normal 2 43 2 2 2 3 2" xfId="36117"/>
    <cellStyle name="Normal 2 43 2 2 2 3 2 2" xfId="36118"/>
    <cellStyle name="Normal 2 43 2 2 2 3 2 2 2" xfId="36119"/>
    <cellStyle name="Normal 2 43 2 2 2 3 2 3" xfId="36120"/>
    <cellStyle name="Normal 2 43 2 2 2 3 3" xfId="36121"/>
    <cellStyle name="Normal 2 43 2 2 2 3 3 2" xfId="36122"/>
    <cellStyle name="Normal 2 43 2 2 2 3 3 2 2" xfId="36123"/>
    <cellStyle name="Normal 2 43 2 2 2 3 3 3" xfId="36124"/>
    <cellStyle name="Normal 2 43 2 2 2 3 4" xfId="36125"/>
    <cellStyle name="Normal 2 43 2 2 2 3 4 2" xfId="36126"/>
    <cellStyle name="Normal 2 43 2 2 2 3 5" xfId="36127"/>
    <cellStyle name="Normal 2 43 2 2 2 4" xfId="36128"/>
    <cellStyle name="Normal 2 43 2 2 2 4 2" xfId="36129"/>
    <cellStyle name="Normal 2 43 2 2 2 4 2 2" xfId="36130"/>
    <cellStyle name="Normal 2 43 2 2 2 4 3" xfId="36131"/>
    <cellStyle name="Normal 2 43 2 2 2 5" xfId="36132"/>
    <cellStyle name="Normal 2 43 2 2 2 5 2" xfId="36133"/>
    <cellStyle name="Normal 2 43 2 2 2 5 2 2" xfId="36134"/>
    <cellStyle name="Normal 2 43 2 2 2 5 3" xfId="36135"/>
    <cellStyle name="Normal 2 43 2 2 2 6" xfId="36136"/>
    <cellStyle name="Normal 2 43 2 2 2 6 2" xfId="36137"/>
    <cellStyle name="Normal 2 43 2 2 2 7" xfId="36138"/>
    <cellStyle name="Normal 2 43 2 2 3" xfId="36139"/>
    <cellStyle name="Normal 2 43 2 2 3 2" xfId="36140"/>
    <cellStyle name="Normal 2 43 2 2 3 2 2" xfId="36141"/>
    <cellStyle name="Normal 2 43 2 2 3 2 2 2" xfId="36142"/>
    <cellStyle name="Normal 2 43 2 2 3 2 2 2 2" xfId="36143"/>
    <cellStyle name="Normal 2 43 2 2 3 2 2 3" xfId="36144"/>
    <cellStyle name="Normal 2 43 2 2 3 2 3" xfId="36145"/>
    <cellStyle name="Normal 2 43 2 2 3 2 3 2" xfId="36146"/>
    <cellStyle name="Normal 2 43 2 2 3 2 3 2 2" xfId="36147"/>
    <cellStyle name="Normal 2 43 2 2 3 2 3 3" xfId="36148"/>
    <cellStyle name="Normal 2 43 2 2 3 2 4" xfId="36149"/>
    <cellStyle name="Normal 2 43 2 2 3 2 4 2" xfId="36150"/>
    <cellStyle name="Normal 2 43 2 2 3 2 5" xfId="36151"/>
    <cellStyle name="Normal 2 43 2 2 3 3" xfId="36152"/>
    <cellStyle name="Normal 2 43 2 2 3 3 2" xfId="36153"/>
    <cellStyle name="Normal 2 43 2 2 3 3 2 2" xfId="36154"/>
    <cellStyle name="Normal 2 43 2 2 3 3 3" xfId="36155"/>
    <cellStyle name="Normal 2 43 2 2 3 4" xfId="36156"/>
    <cellStyle name="Normal 2 43 2 2 3 4 2" xfId="36157"/>
    <cellStyle name="Normal 2 43 2 2 3 4 2 2" xfId="36158"/>
    <cellStyle name="Normal 2 43 2 2 3 4 3" xfId="36159"/>
    <cellStyle name="Normal 2 43 2 2 3 5" xfId="36160"/>
    <cellStyle name="Normal 2 43 2 2 3 5 2" xfId="36161"/>
    <cellStyle name="Normal 2 43 2 2 3 6" xfId="36162"/>
    <cellStyle name="Normal 2 43 2 2 4" xfId="36163"/>
    <cellStyle name="Normal 2 43 2 2 4 2" xfId="36164"/>
    <cellStyle name="Normal 2 43 2 2 4 2 2" xfId="36165"/>
    <cellStyle name="Normal 2 43 2 2 4 2 2 2" xfId="36166"/>
    <cellStyle name="Normal 2 43 2 2 4 2 3" xfId="36167"/>
    <cellStyle name="Normal 2 43 2 2 4 3" xfId="36168"/>
    <cellStyle name="Normal 2 43 2 2 4 3 2" xfId="36169"/>
    <cellStyle name="Normal 2 43 2 2 4 3 2 2" xfId="36170"/>
    <cellStyle name="Normal 2 43 2 2 4 3 3" xfId="36171"/>
    <cellStyle name="Normal 2 43 2 2 4 4" xfId="36172"/>
    <cellStyle name="Normal 2 43 2 2 4 4 2" xfId="36173"/>
    <cellStyle name="Normal 2 43 2 2 4 5" xfId="36174"/>
    <cellStyle name="Normal 2 43 2 2 5" xfId="36175"/>
    <cellStyle name="Normal 2 43 2 2 5 2" xfId="36176"/>
    <cellStyle name="Normal 2 43 2 2 5 2 2" xfId="36177"/>
    <cellStyle name="Normal 2 43 2 2 5 3" xfId="36178"/>
    <cellStyle name="Normal 2 43 2 2 6" xfId="36179"/>
    <cellStyle name="Normal 2 43 2 2 6 2" xfId="36180"/>
    <cellStyle name="Normal 2 43 2 2 6 2 2" xfId="36181"/>
    <cellStyle name="Normal 2 43 2 2 6 3" xfId="36182"/>
    <cellStyle name="Normal 2 43 2 2 7" xfId="36183"/>
    <cellStyle name="Normal 2 43 2 2 7 2" xfId="36184"/>
    <cellStyle name="Normal 2 43 2 2 8" xfId="36185"/>
    <cellStyle name="Normal 2 43 2 3" xfId="36186"/>
    <cellStyle name="Normal 2 43 2 3 2" xfId="36187"/>
    <cellStyle name="Normal 2 43 2 3 2 2" xfId="36188"/>
    <cellStyle name="Normal 2 43 2 3 2 2 2" xfId="36189"/>
    <cellStyle name="Normal 2 43 2 3 2 2 2 2" xfId="36190"/>
    <cellStyle name="Normal 2 43 2 3 2 2 2 2 2" xfId="36191"/>
    <cellStyle name="Normal 2 43 2 3 2 2 2 2 2 2" xfId="36192"/>
    <cellStyle name="Normal 2 43 2 3 2 2 2 2 3" xfId="36193"/>
    <cellStyle name="Normal 2 43 2 3 2 2 2 3" xfId="36194"/>
    <cellStyle name="Normal 2 43 2 3 2 2 2 3 2" xfId="36195"/>
    <cellStyle name="Normal 2 43 2 3 2 2 2 3 2 2" xfId="36196"/>
    <cellStyle name="Normal 2 43 2 3 2 2 2 3 3" xfId="36197"/>
    <cellStyle name="Normal 2 43 2 3 2 2 2 4" xfId="36198"/>
    <cellStyle name="Normal 2 43 2 3 2 2 2 4 2" xfId="36199"/>
    <cellStyle name="Normal 2 43 2 3 2 2 2 5" xfId="36200"/>
    <cellStyle name="Normal 2 43 2 3 2 2 3" xfId="36201"/>
    <cellStyle name="Normal 2 43 2 3 2 2 3 2" xfId="36202"/>
    <cellStyle name="Normal 2 43 2 3 2 2 3 2 2" xfId="36203"/>
    <cellStyle name="Normal 2 43 2 3 2 2 3 3" xfId="36204"/>
    <cellStyle name="Normal 2 43 2 3 2 2 4" xfId="36205"/>
    <cellStyle name="Normal 2 43 2 3 2 2 4 2" xfId="36206"/>
    <cellStyle name="Normal 2 43 2 3 2 2 4 2 2" xfId="36207"/>
    <cellStyle name="Normal 2 43 2 3 2 2 4 3" xfId="36208"/>
    <cellStyle name="Normal 2 43 2 3 2 2 5" xfId="36209"/>
    <cellStyle name="Normal 2 43 2 3 2 2 5 2" xfId="36210"/>
    <cellStyle name="Normal 2 43 2 3 2 2 6" xfId="36211"/>
    <cellStyle name="Normal 2 43 2 3 2 3" xfId="36212"/>
    <cellStyle name="Normal 2 43 2 3 2 3 2" xfId="36213"/>
    <cellStyle name="Normal 2 43 2 3 2 3 2 2" xfId="36214"/>
    <cellStyle name="Normal 2 43 2 3 2 3 2 2 2" xfId="36215"/>
    <cellStyle name="Normal 2 43 2 3 2 3 2 3" xfId="36216"/>
    <cellStyle name="Normal 2 43 2 3 2 3 3" xfId="36217"/>
    <cellStyle name="Normal 2 43 2 3 2 3 3 2" xfId="36218"/>
    <cellStyle name="Normal 2 43 2 3 2 3 3 2 2" xfId="36219"/>
    <cellStyle name="Normal 2 43 2 3 2 3 3 3" xfId="36220"/>
    <cellStyle name="Normal 2 43 2 3 2 3 4" xfId="36221"/>
    <cellStyle name="Normal 2 43 2 3 2 3 4 2" xfId="36222"/>
    <cellStyle name="Normal 2 43 2 3 2 3 5" xfId="36223"/>
    <cellStyle name="Normal 2 43 2 3 2 4" xfId="36224"/>
    <cellStyle name="Normal 2 43 2 3 2 4 2" xfId="36225"/>
    <cellStyle name="Normal 2 43 2 3 2 4 2 2" xfId="36226"/>
    <cellStyle name="Normal 2 43 2 3 2 4 3" xfId="36227"/>
    <cellStyle name="Normal 2 43 2 3 2 5" xfId="36228"/>
    <cellStyle name="Normal 2 43 2 3 2 5 2" xfId="36229"/>
    <cellStyle name="Normal 2 43 2 3 2 5 2 2" xfId="36230"/>
    <cellStyle name="Normal 2 43 2 3 2 5 3" xfId="36231"/>
    <cellStyle name="Normal 2 43 2 3 2 6" xfId="36232"/>
    <cellStyle name="Normal 2 43 2 3 2 6 2" xfId="36233"/>
    <cellStyle name="Normal 2 43 2 3 2 7" xfId="36234"/>
    <cellStyle name="Normal 2 43 2 3 3" xfId="36235"/>
    <cellStyle name="Normal 2 43 2 3 3 2" xfId="36236"/>
    <cellStyle name="Normal 2 43 2 3 3 2 2" xfId="36237"/>
    <cellStyle name="Normal 2 43 2 3 3 2 2 2" xfId="36238"/>
    <cellStyle name="Normal 2 43 2 3 3 2 2 2 2" xfId="36239"/>
    <cellStyle name="Normal 2 43 2 3 3 2 2 3" xfId="36240"/>
    <cellStyle name="Normal 2 43 2 3 3 2 3" xfId="36241"/>
    <cellStyle name="Normal 2 43 2 3 3 2 3 2" xfId="36242"/>
    <cellStyle name="Normal 2 43 2 3 3 2 3 2 2" xfId="36243"/>
    <cellStyle name="Normal 2 43 2 3 3 2 3 3" xfId="36244"/>
    <cellStyle name="Normal 2 43 2 3 3 2 4" xfId="36245"/>
    <cellStyle name="Normal 2 43 2 3 3 2 4 2" xfId="36246"/>
    <cellStyle name="Normal 2 43 2 3 3 2 5" xfId="36247"/>
    <cellStyle name="Normal 2 43 2 3 3 3" xfId="36248"/>
    <cellStyle name="Normal 2 43 2 3 3 3 2" xfId="36249"/>
    <cellStyle name="Normal 2 43 2 3 3 3 2 2" xfId="36250"/>
    <cellStyle name="Normal 2 43 2 3 3 3 3" xfId="36251"/>
    <cellStyle name="Normal 2 43 2 3 3 4" xfId="36252"/>
    <cellStyle name="Normal 2 43 2 3 3 4 2" xfId="36253"/>
    <cellStyle name="Normal 2 43 2 3 3 4 2 2" xfId="36254"/>
    <cellStyle name="Normal 2 43 2 3 3 4 3" xfId="36255"/>
    <cellStyle name="Normal 2 43 2 3 3 5" xfId="36256"/>
    <cellStyle name="Normal 2 43 2 3 3 5 2" xfId="36257"/>
    <cellStyle name="Normal 2 43 2 3 3 6" xfId="36258"/>
    <cellStyle name="Normal 2 43 2 3 4" xfId="36259"/>
    <cellStyle name="Normal 2 43 2 3 4 2" xfId="36260"/>
    <cellStyle name="Normal 2 43 2 3 4 2 2" xfId="36261"/>
    <cellStyle name="Normal 2 43 2 3 4 2 2 2" xfId="36262"/>
    <cellStyle name="Normal 2 43 2 3 4 2 3" xfId="36263"/>
    <cellStyle name="Normal 2 43 2 3 4 3" xfId="36264"/>
    <cellStyle name="Normal 2 43 2 3 4 3 2" xfId="36265"/>
    <cellStyle name="Normal 2 43 2 3 4 3 2 2" xfId="36266"/>
    <cellStyle name="Normal 2 43 2 3 4 3 3" xfId="36267"/>
    <cellStyle name="Normal 2 43 2 3 4 4" xfId="36268"/>
    <cellStyle name="Normal 2 43 2 3 4 4 2" xfId="36269"/>
    <cellStyle name="Normal 2 43 2 3 4 5" xfId="36270"/>
    <cellStyle name="Normal 2 43 2 3 5" xfId="36271"/>
    <cellStyle name="Normal 2 43 2 3 5 2" xfId="36272"/>
    <cellStyle name="Normal 2 43 2 3 5 2 2" xfId="36273"/>
    <cellStyle name="Normal 2 43 2 3 5 3" xfId="36274"/>
    <cellStyle name="Normal 2 43 2 3 6" xfId="36275"/>
    <cellStyle name="Normal 2 43 2 3 6 2" xfId="36276"/>
    <cellStyle name="Normal 2 43 2 3 6 2 2" xfId="36277"/>
    <cellStyle name="Normal 2 43 2 3 6 3" xfId="36278"/>
    <cellStyle name="Normal 2 43 2 3 7" xfId="36279"/>
    <cellStyle name="Normal 2 43 2 3 7 2" xfId="36280"/>
    <cellStyle name="Normal 2 43 2 3 8" xfId="36281"/>
    <cellStyle name="Normal 2 43 2 4" xfId="36282"/>
    <cellStyle name="Normal 2 43 2 4 2" xfId="36283"/>
    <cellStyle name="Normal 2 43 2 4 2 2" xfId="36284"/>
    <cellStyle name="Normal 2 43 2 4 2 2 2" xfId="36285"/>
    <cellStyle name="Normal 2 43 2 4 2 2 2 2" xfId="36286"/>
    <cellStyle name="Normal 2 43 2 4 2 2 2 2 2" xfId="36287"/>
    <cellStyle name="Normal 2 43 2 4 2 2 2 3" xfId="36288"/>
    <cellStyle name="Normal 2 43 2 4 2 2 3" xfId="36289"/>
    <cellStyle name="Normal 2 43 2 4 2 2 3 2" xfId="36290"/>
    <cellStyle name="Normal 2 43 2 4 2 2 3 2 2" xfId="36291"/>
    <cellStyle name="Normal 2 43 2 4 2 2 3 3" xfId="36292"/>
    <cellStyle name="Normal 2 43 2 4 2 2 4" xfId="36293"/>
    <cellStyle name="Normal 2 43 2 4 2 2 4 2" xfId="36294"/>
    <cellStyle name="Normal 2 43 2 4 2 2 5" xfId="36295"/>
    <cellStyle name="Normal 2 43 2 4 2 3" xfId="36296"/>
    <cellStyle name="Normal 2 43 2 4 2 3 2" xfId="36297"/>
    <cellStyle name="Normal 2 43 2 4 2 3 2 2" xfId="36298"/>
    <cellStyle name="Normal 2 43 2 4 2 3 3" xfId="36299"/>
    <cellStyle name="Normal 2 43 2 4 2 4" xfId="36300"/>
    <cellStyle name="Normal 2 43 2 4 2 4 2" xfId="36301"/>
    <cellStyle name="Normal 2 43 2 4 2 4 2 2" xfId="36302"/>
    <cellStyle name="Normal 2 43 2 4 2 4 3" xfId="36303"/>
    <cellStyle name="Normal 2 43 2 4 2 5" xfId="36304"/>
    <cellStyle name="Normal 2 43 2 4 2 5 2" xfId="36305"/>
    <cellStyle name="Normal 2 43 2 4 2 6" xfId="36306"/>
    <cellStyle name="Normal 2 43 2 4 3" xfId="36307"/>
    <cellStyle name="Normal 2 43 2 4 3 2" xfId="36308"/>
    <cellStyle name="Normal 2 43 2 4 3 2 2" xfId="36309"/>
    <cellStyle name="Normal 2 43 2 4 3 2 2 2" xfId="36310"/>
    <cellStyle name="Normal 2 43 2 4 3 2 3" xfId="36311"/>
    <cellStyle name="Normal 2 43 2 4 3 3" xfId="36312"/>
    <cellStyle name="Normal 2 43 2 4 3 3 2" xfId="36313"/>
    <cellStyle name="Normal 2 43 2 4 3 3 2 2" xfId="36314"/>
    <cellStyle name="Normal 2 43 2 4 3 3 3" xfId="36315"/>
    <cellStyle name="Normal 2 43 2 4 3 4" xfId="36316"/>
    <cellStyle name="Normal 2 43 2 4 3 4 2" xfId="36317"/>
    <cellStyle name="Normal 2 43 2 4 3 5" xfId="36318"/>
    <cellStyle name="Normal 2 43 2 4 4" xfId="36319"/>
    <cellStyle name="Normal 2 43 2 4 4 2" xfId="36320"/>
    <cellStyle name="Normal 2 43 2 4 4 2 2" xfId="36321"/>
    <cellStyle name="Normal 2 43 2 4 4 3" xfId="36322"/>
    <cellStyle name="Normal 2 43 2 4 5" xfId="36323"/>
    <cellStyle name="Normal 2 43 2 4 5 2" xfId="36324"/>
    <cellStyle name="Normal 2 43 2 4 5 2 2" xfId="36325"/>
    <cellStyle name="Normal 2 43 2 4 5 3" xfId="36326"/>
    <cellStyle name="Normal 2 43 2 4 6" xfId="36327"/>
    <cellStyle name="Normal 2 43 2 4 6 2" xfId="36328"/>
    <cellStyle name="Normal 2 43 2 4 7" xfId="36329"/>
    <cellStyle name="Normal 2 43 2 5" xfId="36330"/>
    <cellStyle name="Normal 2 43 2 5 2" xfId="36331"/>
    <cellStyle name="Normal 2 43 2 5 2 2" xfId="36332"/>
    <cellStyle name="Normal 2 43 2 5 2 2 2" xfId="36333"/>
    <cellStyle name="Normal 2 43 2 5 2 2 2 2" xfId="36334"/>
    <cellStyle name="Normal 2 43 2 5 2 2 3" xfId="36335"/>
    <cellStyle name="Normal 2 43 2 5 2 3" xfId="36336"/>
    <cellStyle name="Normal 2 43 2 5 2 3 2" xfId="36337"/>
    <cellStyle name="Normal 2 43 2 5 2 3 2 2" xfId="36338"/>
    <cellStyle name="Normal 2 43 2 5 2 3 3" xfId="36339"/>
    <cellStyle name="Normal 2 43 2 5 2 4" xfId="36340"/>
    <cellStyle name="Normal 2 43 2 5 2 4 2" xfId="36341"/>
    <cellStyle name="Normal 2 43 2 5 2 5" xfId="36342"/>
    <cellStyle name="Normal 2 43 2 5 3" xfId="36343"/>
    <cellStyle name="Normal 2 43 2 5 3 2" xfId="36344"/>
    <cellStyle name="Normal 2 43 2 5 3 2 2" xfId="36345"/>
    <cellStyle name="Normal 2 43 2 5 3 3" xfId="36346"/>
    <cellStyle name="Normal 2 43 2 5 4" xfId="36347"/>
    <cellStyle name="Normal 2 43 2 5 4 2" xfId="36348"/>
    <cellStyle name="Normal 2 43 2 5 4 2 2" xfId="36349"/>
    <cellStyle name="Normal 2 43 2 5 4 3" xfId="36350"/>
    <cellStyle name="Normal 2 43 2 5 5" xfId="36351"/>
    <cellStyle name="Normal 2 43 2 5 5 2" xfId="36352"/>
    <cellStyle name="Normal 2 43 2 5 6" xfId="36353"/>
    <cellStyle name="Normal 2 43 2 6" xfId="36354"/>
    <cellStyle name="Normal 2 43 2 6 2" xfId="36355"/>
    <cellStyle name="Normal 2 43 2 6 2 2" xfId="36356"/>
    <cellStyle name="Normal 2 43 2 6 2 2 2" xfId="36357"/>
    <cellStyle name="Normal 2 43 2 6 2 3" xfId="36358"/>
    <cellStyle name="Normal 2 43 2 6 3" xfId="36359"/>
    <cellStyle name="Normal 2 43 2 6 3 2" xfId="36360"/>
    <cellStyle name="Normal 2 43 2 6 3 2 2" xfId="36361"/>
    <cellStyle name="Normal 2 43 2 6 3 3" xfId="36362"/>
    <cellStyle name="Normal 2 43 2 6 4" xfId="36363"/>
    <cellStyle name="Normal 2 43 2 6 4 2" xfId="36364"/>
    <cellStyle name="Normal 2 43 2 6 5" xfId="36365"/>
    <cellStyle name="Normal 2 43 2 7" xfId="36366"/>
    <cellStyle name="Normal 2 43 2 7 2" xfId="36367"/>
    <cellStyle name="Normal 2 43 2 7 2 2" xfId="36368"/>
    <cellStyle name="Normal 2 43 2 7 3" xfId="36369"/>
    <cellStyle name="Normal 2 43 2 8" xfId="36370"/>
    <cellStyle name="Normal 2 43 2 8 2" xfId="36371"/>
    <cellStyle name="Normal 2 43 2 8 2 2" xfId="36372"/>
    <cellStyle name="Normal 2 43 2 8 3" xfId="36373"/>
    <cellStyle name="Normal 2 43 2 9" xfId="36374"/>
    <cellStyle name="Normal 2 43 2 9 2" xfId="36375"/>
    <cellStyle name="Normal 2 43 3" xfId="36376"/>
    <cellStyle name="Normal 2 43 3 2" xfId="36377"/>
    <cellStyle name="Normal 2 43 3 2 2" xfId="36378"/>
    <cellStyle name="Normal 2 43 3 2 2 2" xfId="36379"/>
    <cellStyle name="Normal 2 43 3 2 2 2 2" xfId="36380"/>
    <cellStyle name="Normal 2 43 3 2 2 2 2 2" xfId="36381"/>
    <cellStyle name="Normal 2 43 3 2 2 2 2 2 2" xfId="36382"/>
    <cellStyle name="Normal 2 43 3 2 2 2 2 3" xfId="36383"/>
    <cellStyle name="Normal 2 43 3 2 2 2 3" xfId="36384"/>
    <cellStyle name="Normal 2 43 3 2 2 2 3 2" xfId="36385"/>
    <cellStyle name="Normal 2 43 3 2 2 2 3 2 2" xfId="36386"/>
    <cellStyle name="Normal 2 43 3 2 2 2 3 3" xfId="36387"/>
    <cellStyle name="Normal 2 43 3 2 2 2 4" xfId="36388"/>
    <cellStyle name="Normal 2 43 3 2 2 2 4 2" xfId="36389"/>
    <cellStyle name="Normal 2 43 3 2 2 2 5" xfId="36390"/>
    <cellStyle name="Normal 2 43 3 2 2 3" xfId="36391"/>
    <cellStyle name="Normal 2 43 3 2 2 3 2" xfId="36392"/>
    <cellStyle name="Normal 2 43 3 2 2 3 2 2" xfId="36393"/>
    <cellStyle name="Normal 2 43 3 2 2 3 3" xfId="36394"/>
    <cellStyle name="Normal 2 43 3 2 2 4" xfId="36395"/>
    <cellStyle name="Normal 2 43 3 2 2 4 2" xfId="36396"/>
    <cellStyle name="Normal 2 43 3 2 2 4 2 2" xfId="36397"/>
    <cellStyle name="Normal 2 43 3 2 2 4 3" xfId="36398"/>
    <cellStyle name="Normal 2 43 3 2 2 5" xfId="36399"/>
    <cellStyle name="Normal 2 43 3 2 2 5 2" xfId="36400"/>
    <cellStyle name="Normal 2 43 3 2 2 6" xfId="36401"/>
    <cellStyle name="Normal 2 43 3 2 3" xfId="36402"/>
    <cellStyle name="Normal 2 43 3 2 3 2" xfId="36403"/>
    <cellStyle name="Normal 2 43 3 2 3 2 2" xfId="36404"/>
    <cellStyle name="Normal 2 43 3 2 3 2 2 2" xfId="36405"/>
    <cellStyle name="Normal 2 43 3 2 3 2 3" xfId="36406"/>
    <cellStyle name="Normal 2 43 3 2 3 3" xfId="36407"/>
    <cellStyle name="Normal 2 43 3 2 3 3 2" xfId="36408"/>
    <cellStyle name="Normal 2 43 3 2 3 3 2 2" xfId="36409"/>
    <cellStyle name="Normal 2 43 3 2 3 3 3" xfId="36410"/>
    <cellStyle name="Normal 2 43 3 2 3 4" xfId="36411"/>
    <cellStyle name="Normal 2 43 3 2 3 4 2" xfId="36412"/>
    <cellStyle name="Normal 2 43 3 2 3 5" xfId="36413"/>
    <cellStyle name="Normal 2 43 3 2 4" xfId="36414"/>
    <cellStyle name="Normal 2 43 3 2 4 2" xfId="36415"/>
    <cellStyle name="Normal 2 43 3 2 4 2 2" xfId="36416"/>
    <cellStyle name="Normal 2 43 3 2 4 3" xfId="36417"/>
    <cellStyle name="Normal 2 43 3 2 5" xfId="36418"/>
    <cellStyle name="Normal 2 43 3 2 5 2" xfId="36419"/>
    <cellStyle name="Normal 2 43 3 2 5 2 2" xfId="36420"/>
    <cellStyle name="Normal 2 43 3 2 5 3" xfId="36421"/>
    <cellStyle name="Normal 2 43 3 2 6" xfId="36422"/>
    <cellStyle name="Normal 2 43 3 2 6 2" xfId="36423"/>
    <cellStyle name="Normal 2 43 3 2 7" xfId="36424"/>
    <cellStyle name="Normal 2 43 3 3" xfId="36425"/>
    <cellStyle name="Normal 2 43 3 3 2" xfId="36426"/>
    <cellStyle name="Normal 2 43 3 3 2 2" xfId="36427"/>
    <cellStyle name="Normal 2 43 3 3 2 2 2" xfId="36428"/>
    <cellStyle name="Normal 2 43 3 3 2 2 2 2" xfId="36429"/>
    <cellStyle name="Normal 2 43 3 3 2 2 3" xfId="36430"/>
    <cellStyle name="Normal 2 43 3 3 2 3" xfId="36431"/>
    <cellStyle name="Normal 2 43 3 3 2 3 2" xfId="36432"/>
    <cellStyle name="Normal 2 43 3 3 2 3 2 2" xfId="36433"/>
    <cellStyle name="Normal 2 43 3 3 2 3 3" xfId="36434"/>
    <cellStyle name="Normal 2 43 3 3 2 4" xfId="36435"/>
    <cellStyle name="Normal 2 43 3 3 2 4 2" xfId="36436"/>
    <cellStyle name="Normal 2 43 3 3 2 5" xfId="36437"/>
    <cellStyle name="Normal 2 43 3 3 3" xfId="36438"/>
    <cellStyle name="Normal 2 43 3 3 3 2" xfId="36439"/>
    <cellStyle name="Normal 2 43 3 3 3 2 2" xfId="36440"/>
    <cellStyle name="Normal 2 43 3 3 3 3" xfId="36441"/>
    <cellStyle name="Normal 2 43 3 3 4" xfId="36442"/>
    <cellStyle name="Normal 2 43 3 3 4 2" xfId="36443"/>
    <cellStyle name="Normal 2 43 3 3 4 2 2" xfId="36444"/>
    <cellStyle name="Normal 2 43 3 3 4 3" xfId="36445"/>
    <cellStyle name="Normal 2 43 3 3 5" xfId="36446"/>
    <cellStyle name="Normal 2 43 3 3 5 2" xfId="36447"/>
    <cellStyle name="Normal 2 43 3 3 6" xfId="36448"/>
    <cellStyle name="Normal 2 43 3 4" xfId="36449"/>
    <cellStyle name="Normal 2 43 3 4 2" xfId="36450"/>
    <cellStyle name="Normal 2 43 3 4 2 2" xfId="36451"/>
    <cellStyle name="Normal 2 43 3 4 2 2 2" xfId="36452"/>
    <cellStyle name="Normal 2 43 3 4 2 3" xfId="36453"/>
    <cellStyle name="Normal 2 43 3 4 3" xfId="36454"/>
    <cellStyle name="Normal 2 43 3 4 3 2" xfId="36455"/>
    <cellStyle name="Normal 2 43 3 4 3 2 2" xfId="36456"/>
    <cellStyle name="Normal 2 43 3 4 3 3" xfId="36457"/>
    <cellStyle name="Normal 2 43 3 4 4" xfId="36458"/>
    <cellStyle name="Normal 2 43 3 4 4 2" xfId="36459"/>
    <cellStyle name="Normal 2 43 3 4 5" xfId="36460"/>
    <cellStyle name="Normal 2 43 3 5" xfId="36461"/>
    <cellStyle name="Normal 2 43 3 5 2" xfId="36462"/>
    <cellStyle name="Normal 2 43 3 5 2 2" xfId="36463"/>
    <cellStyle name="Normal 2 43 3 5 3" xfId="36464"/>
    <cellStyle name="Normal 2 43 3 6" xfId="36465"/>
    <cellStyle name="Normal 2 43 3 6 2" xfId="36466"/>
    <cellStyle name="Normal 2 43 3 6 2 2" xfId="36467"/>
    <cellStyle name="Normal 2 43 3 6 3" xfId="36468"/>
    <cellStyle name="Normal 2 43 3 7" xfId="36469"/>
    <cellStyle name="Normal 2 43 3 7 2" xfId="36470"/>
    <cellStyle name="Normal 2 43 3 8" xfId="36471"/>
    <cellStyle name="Normal 2 43 4" xfId="36472"/>
    <cellStyle name="Normal 2 43 4 2" xfId="36473"/>
    <cellStyle name="Normal 2 43 4 2 2" xfId="36474"/>
    <cellStyle name="Normal 2 43 4 2 2 2" xfId="36475"/>
    <cellStyle name="Normal 2 43 4 2 2 2 2" xfId="36476"/>
    <cellStyle name="Normal 2 43 4 2 2 2 2 2" xfId="36477"/>
    <cellStyle name="Normal 2 43 4 2 2 2 2 2 2" xfId="36478"/>
    <cellStyle name="Normal 2 43 4 2 2 2 2 3" xfId="36479"/>
    <cellStyle name="Normal 2 43 4 2 2 2 3" xfId="36480"/>
    <cellStyle name="Normal 2 43 4 2 2 2 3 2" xfId="36481"/>
    <cellStyle name="Normal 2 43 4 2 2 2 3 2 2" xfId="36482"/>
    <cellStyle name="Normal 2 43 4 2 2 2 3 3" xfId="36483"/>
    <cellStyle name="Normal 2 43 4 2 2 2 4" xfId="36484"/>
    <cellStyle name="Normal 2 43 4 2 2 2 4 2" xfId="36485"/>
    <cellStyle name="Normal 2 43 4 2 2 2 5" xfId="36486"/>
    <cellStyle name="Normal 2 43 4 2 2 3" xfId="36487"/>
    <cellStyle name="Normal 2 43 4 2 2 3 2" xfId="36488"/>
    <cellStyle name="Normal 2 43 4 2 2 3 2 2" xfId="36489"/>
    <cellStyle name="Normal 2 43 4 2 2 3 3" xfId="36490"/>
    <cellStyle name="Normal 2 43 4 2 2 4" xfId="36491"/>
    <cellStyle name="Normal 2 43 4 2 2 4 2" xfId="36492"/>
    <cellStyle name="Normal 2 43 4 2 2 4 2 2" xfId="36493"/>
    <cellStyle name="Normal 2 43 4 2 2 4 3" xfId="36494"/>
    <cellStyle name="Normal 2 43 4 2 2 5" xfId="36495"/>
    <cellStyle name="Normal 2 43 4 2 2 5 2" xfId="36496"/>
    <cellStyle name="Normal 2 43 4 2 2 6" xfId="36497"/>
    <cellStyle name="Normal 2 43 4 2 3" xfId="36498"/>
    <cellStyle name="Normal 2 43 4 2 3 2" xfId="36499"/>
    <cellStyle name="Normal 2 43 4 2 3 2 2" xfId="36500"/>
    <cellStyle name="Normal 2 43 4 2 3 2 2 2" xfId="36501"/>
    <cellStyle name="Normal 2 43 4 2 3 2 3" xfId="36502"/>
    <cellStyle name="Normal 2 43 4 2 3 3" xfId="36503"/>
    <cellStyle name="Normal 2 43 4 2 3 3 2" xfId="36504"/>
    <cellStyle name="Normal 2 43 4 2 3 3 2 2" xfId="36505"/>
    <cellStyle name="Normal 2 43 4 2 3 3 3" xfId="36506"/>
    <cellStyle name="Normal 2 43 4 2 3 4" xfId="36507"/>
    <cellStyle name="Normal 2 43 4 2 3 4 2" xfId="36508"/>
    <cellStyle name="Normal 2 43 4 2 3 5" xfId="36509"/>
    <cellStyle name="Normal 2 43 4 2 4" xfId="36510"/>
    <cellStyle name="Normal 2 43 4 2 4 2" xfId="36511"/>
    <cellStyle name="Normal 2 43 4 2 4 2 2" xfId="36512"/>
    <cellStyle name="Normal 2 43 4 2 4 3" xfId="36513"/>
    <cellStyle name="Normal 2 43 4 2 5" xfId="36514"/>
    <cellStyle name="Normal 2 43 4 2 5 2" xfId="36515"/>
    <cellStyle name="Normal 2 43 4 2 5 2 2" xfId="36516"/>
    <cellStyle name="Normal 2 43 4 2 5 3" xfId="36517"/>
    <cellStyle name="Normal 2 43 4 2 6" xfId="36518"/>
    <cellStyle name="Normal 2 43 4 2 6 2" xfId="36519"/>
    <cellStyle name="Normal 2 43 4 2 7" xfId="36520"/>
    <cellStyle name="Normal 2 43 4 3" xfId="36521"/>
    <cellStyle name="Normal 2 43 4 3 2" xfId="36522"/>
    <cellStyle name="Normal 2 43 4 3 2 2" xfId="36523"/>
    <cellStyle name="Normal 2 43 4 3 2 2 2" xfId="36524"/>
    <cellStyle name="Normal 2 43 4 3 2 2 2 2" xfId="36525"/>
    <cellStyle name="Normal 2 43 4 3 2 2 3" xfId="36526"/>
    <cellStyle name="Normal 2 43 4 3 2 3" xfId="36527"/>
    <cellStyle name="Normal 2 43 4 3 2 3 2" xfId="36528"/>
    <cellStyle name="Normal 2 43 4 3 2 3 2 2" xfId="36529"/>
    <cellStyle name="Normal 2 43 4 3 2 3 3" xfId="36530"/>
    <cellStyle name="Normal 2 43 4 3 2 4" xfId="36531"/>
    <cellStyle name="Normal 2 43 4 3 2 4 2" xfId="36532"/>
    <cellStyle name="Normal 2 43 4 3 2 5" xfId="36533"/>
    <cellStyle name="Normal 2 43 4 3 3" xfId="36534"/>
    <cellStyle name="Normal 2 43 4 3 3 2" xfId="36535"/>
    <cellStyle name="Normal 2 43 4 3 3 2 2" xfId="36536"/>
    <cellStyle name="Normal 2 43 4 3 3 3" xfId="36537"/>
    <cellStyle name="Normal 2 43 4 3 4" xfId="36538"/>
    <cellStyle name="Normal 2 43 4 3 4 2" xfId="36539"/>
    <cellStyle name="Normal 2 43 4 3 4 2 2" xfId="36540"/>
    <cellStyle name="Normal 2 43 4 3 4 3" xfId="36541"/>
    <cellStyle name="Normal 2 43 4 3 5" xfId="36542"/>
    <cellStyle name="Normal 2 43 4 3 5 2" xfId="36543"/>
    <cellStyle name="Normal 2 43 4 3 6" xfId="36544"/>
    <cellStyle name="Normal 2 43 4 4" xfId="36545"/>
    <cellStyle name="Normal 2 43 4 4 2" xfId="36546"/>
    <cellStyle name="Normal 2 43 4 4 2 2" xfId="36547"/>
    <cellStyle name="Normal 2 43 4 4 2 2 2" xfId="36548"/>
    <cellStyle name="Normal 2 43 4 4 2 3" xfId="36549"/>
    <cellStyle name="Normal 2 43 4 4 3" xfId="36550"/>
    <cellStyle name="Normal 2 43 4 4 3 2" xfId="36551"/>
    <cellStyle name="Normal 2 43 4 4 3 2 2" xfId="36552"/>
    <cellStyle name="Normal 2 43 4 4 3 3" xfId="36553"/>
    <cellStyle name="Normal 2 43 4 4 4" xfId="36554"/>
    <cellStyle name="Normal 2 43 4 4 4 2" xfId="36555"/>
    <cellStyle name="Normal 2 43 4 4 5" xfId="36556"/>
    <cellStyle name="Normal 2 43 4 5" xfId="36557"/>
    <cellStyle name="Normal 2 43 4 5 2" xfId="36558"/>
    <cellStyle name="Normal 2 43 4 5 2 2" xfId="36559"/>
    <cellStyle name="Normal 2 43 4 5 3" xfId="36560"/>
    <cellStyle name="Normal 2 43 4 6" xfId="36561"/>
    <cellStyle name="Normal 2 43 4 6 2" xfId="36562"/>
    <cellStyle name="Normal 2 43 4 6 2 2" xfId="36563"/>
    <cellStyle name="Normal 2 43 4 6 3" xfId="36564"/>
    <cellStyle name="Normal 2 43 4 7" xfId="36565"/>
    <cellStyle name="Normal 2 43 4 7 2" xfId="36566"/>
    <cellStyle name="Normal 2 43 4 8" xfId="36567"/>
    <cellStyle name="Normal 2 43 5" xfId="36568"/>
    <cellStyle name="Normal 2 43 5 2" xfId="36569"/>
    <cellStyle name="Normal 2 43 5 2 2" xfId="36570"/>
    <cellStyle name="Normal 2 43 5 2 2 2" xfId="36571"/>
    <cellStyle name="Normal 2 43 5 2 2 2 2" xfId="36572"/>
    <cellStyle name="Normal 2 43 5 2 2 2 2 2" xfId="36573"/>
    <cellStyle name="Normal 2 43 5 2 2 2 3" xfId="36574"/>
    <cellStyle name="Normal 2 43 5 2 2 3" xfId="36575"/>
    <cellStyle name="Normal 2 43 5 2 2 3 2" xfId="36576"/>
    <cellStyle name="Normal 2 43 5 2 2 3 2 2" xfId="36577"/>
    <cellStyle name="Normal 2 43 5 2 2 3 3" xfId="36578"/>
    <cellStyle name="Normal 2 43 5 2 2 4" xfId="36579"/>
    <cellStyle name="Normal 2 43 5 2 2 4 2" xfId="36580"/>
    <cellStyle name="Normal 2 43 5 2 2 5" xfId="36581"/>
    <cellStyle name="Normal 2 43 5 2 3" xfId="36582"/>
    <cellStyle name="Normal 2 43 5 2 3 2" xfId="36583"/>
    <cellStyle name="Normal 2 43 5 2 3 2 2" xfId="36584"/>
    <cellStyle name="Normal 2 43 5 2 3 3" xfId="36585"/>
    <cellStyle name="Normal 2 43 5 2 4" xfId="36586"/>
    <cellStyle name="Normal 2 43 5 2 4 2" xfId="36587"/>
    <cellStyle name="Normal 2 43 5 2 4 2 2" xfId="36588"/>
    <cellStyle name="Normal 2 43 5 2 4 3" xfId="36589"/>
    <cellStyle name="Normal 2 43 5 2 5" xfId="36590"/>
    <cellStyle name="Normal 2 43 5 2 5 2" xfId="36591"/>
    <cellStyle name="Normal 2 43 5 2 6" xfId="36592"/>
    <cellStyle name="Normal 2 43 5 3" xfId="36593"/>
    <cellStyle name="Normal 2 43 5 3 2" xfId="36594"/>
    <cellStyle name="Normal 2 43 5 3 2 2" xfId="36595"/>
    <cellStyle name="Normal 2 43 5 3 2 2 2" xfId="36596"/>
    <cellStyle name="Normal 2 43 5 3 2 3" xfId="36597"/>
    <cellStyle name="Normal 2 43 5 3 3" xfId="36598"/>
    <cellStyle name="Normal 2 43 5 3 3 2" xfId="36599"/>
    <cellStyle name="Normal 2 43 5 3 3 2 2" xfId="36600"/>
    <cellStyle name="Normal 2 43 5 3 3 3" xfId="36601"/>
    <cellStyle name="Normal 2 43 5 3 4" xfId="36602"/>
    <cellStyle name="Normal 2 43 5 3 4 2" xfId="36603"/>
    <cellStyle name="Normal 2 43 5 3 5" xfId="36604"/>
    <cellStyle name="Normal 2 43 5 4" xfId="36605"/>
    <cellStyle name="Normal 2 43 5 4 2" xfId="36606"/>
    <cellStyle name="Normal 2 43 5 4 2 2" xfId="36607"/>
    <cellStyle name="Normal 2 43 5 4 3" xfId="36608"/>
    <cellStyle name="Normal 2 43 5 5" xfId="36609"/>
    <cellStyle name="Normal 2 43 5 5 2" xfId="36610"/>
    <cellStyle name="Normal 2 43 5 5 2 2" xfId="36611"/>
    <cellStyle name="Normal 2 43 5 5 3" xfId="36612"/>
    <cellStyle name="Normal 2 43 5 6" xfId="36613"/>
    <cellStyle name="Normal 2 43 5 6 2" xfId="36614"/>
    <cellStyle name="Normal 2 43 5 7" xfId="36615"/>
    <cellStyle name="Normal 2 43 6" xfId="36616"/>
    <cellStyle name="Normal 2 43 6 2" xfId="36617"/>
    <cellStyle name="Normal 2 43 6 2 2" xfId="36618"/>
    <cellStyle name="Normal 2 43 6 2 2 2" xfId="36619"/>
    <cellStyle name="Normal 2 43 6 2 2 2 2" xfId="36620"/>
    <cellStyle name="Normal 2 43 6 2 2 3" xfId="36621"/>
    <cellStyle name="Normal 2 43 6 2 3" xfId="36622"/>
    <cellStyle name="Normal 2 43 6 2 3 2" xfId="36623"/>
    <cellStyle name="Normal 2 43 6 2 3 2 2" xfId="36624"/>
    <cellStyle name="Normal 2 43 6 2 3 3" xfId="36625"/>
    <cellStyle name="Normal 2 43 6 2 4" xfId="36626"/>
    <cellStyle name="Normal 2 43 6 2 4 2" xfId="36627"/>
    <cellStyle name="Normal 2 43 6 2 5" xfId="36628"/>
    <cellStyle name="Normal 2 43 6 3" xfId="36629"/>
    <cellStyle name="Normal 2 43 6 3 2" xfId="36630"/>
    <cellStyle name="Normal 2 43 6 3 2 2" xfId="36631"/>
    <cellStyle name="Normal 2 43 6 3 3" xfId="36632"/>
    <cellStyle name="Normal 2 43 6 4" xfId="36633"/>
    <cellStyle name="Normal 2 43 6 4 2" xfId="36634"/>
    <cellStyle name="Normal 2 43 6 4 2 2" xfId="36635"/>
    <cellStyle name="Normal 2 43 6 4 3" xfId="36636"/>
    <cellStyle name="Normal 2 43 6 5" xfId="36637"/>
    <cellStyle name="Normal 2 43 6 5 2" xfId="36638"/>
    <cellStyle name="Normal 2 43 6 6" xfId="36639"/>
    <cellStyle name="Normal 2 43 7" xfId="36640"/>
    <cellStyle name="Normal 2 43 7 2" xfId="36641"/>
    <cellStyle name="Normal 2 43 7 2 2" xfId="36642"/>
    <cellStyle name="Normal 2 43 7 2 2 2" xfId="36643"/>
    <cellStyle name="Normal 2 43 7 2 3" xfId="36644"/>
    <cellStyle name="Normal 2 43 7 3" xfId="36645"/>
    <cellStyle name="Normal 2 43 7 3 2" xfId="36646"/>
    <cellStyle name="Normal 2 43 7 3 2 2" xfId="36647"/>
    <cellStyle name="Normal 2 43 7 3 3" xfId="36648"/>
    <cellStyle name="Normal 2 43 7 4" xfId="36649"/>
    <cellStyle name="Normal 2 43 7 4 2" xfId="36650"/>
    <cellStyle name="Normal 2 43 7 5" xfId="36651"/>
    <cellStyle name="Normal 2 43 8" xfId="36652"/>
    <cellStyle name="Normal 2 43 8 2" xfId="36653"/>
    <cellStyle name="Normal 2 43 8 2 2" xfId="36654"/>
    <cellStyle name="Normal 2 43 8 3" xfId="36655"/>
    <cellStyle name="Normal 2 43 9" xfId="36656"/>
    <cellStyle name="Normal 2 43 9 2" xfId="36657"/>
    <cellStyle name="Normal 2 43 9 2 2" xfId="36658"/>
    <cellStyle name="Normal 2 43 9 3" xfId="36659"/>
    <cellStyle name="Normal 2 44" xfId="36660"/>
    <cellStyle name="Normal 2 44 10" xfId="36661"/>
    <cellStyle name="Normal 2 44 10 2" xfId="36662"/>
    <cellStyle name="Normal 2 44 11" xfId="36663"/>
    <cellStyle name="Normal 2 44 2" xfId="36664"/>
    <cellStyle name="Normal 2 44 2 10" xfId="36665"/>
    <cellStyle name="Normal 2 44 2 2" xfId="36666"/>
    <cellStyle name="Normal 2 44 2 2 2" xfId="36667"/>
    <cellStyle name="Normal 2 44 2 2 2 2" xfId="36668"/>
    <cellStyle name="Normal 2 44 2 2 2 2 2" xfId="36669"/>
    <cellStyle name="Normal 2 44 2 2 2 2 2 2" xfId="36670"/>
    <cellStyle name="Normal 2 44 2 2 2 2 2 2 2" xfId="36671"/>
    <cellStyle name="Normal 2 44 2 2 2 2 2 2 2 2" xfId="36672"/>
    <cellStyle name="Normal 2 44 2 2 2 2 2 2 3" xfId="36673"/>
    <cellStyle name="Normal 2 44 2 2 2 2 2 3" xfId="36674"/>
    <cellStyle name="Normal 2 44 2 2 2 2 2 3 2" xfId="36675"/>
    <cellStyle name="Normal 2 44 2 2 2 2 2 3 2 2" xfId="36676"/>
    <cellStyle name="Normal 2 44 2 2 2 2 2 3 3" xfId="36677"/>
    <cellStyle name="Normal 2 44 2 2 2 2 2 4" xfId="36678"/>
    <cellStyle name="Normal 2 44 2 2 2 2 2 4 2" xfId="36679"/>
    <cellStyle name="Normal 2 44 2 2 2 2 2 5" xfId="36680"/>
    <cellStyle name="Normal 2 44 2 2 2 2 3" xfId="36681"/>
    <cellStyle name="Normal 2 44 2 2 2 2 3 2" xfId="36682"/>
    <cellStyle name="Normal 2 44 2 2 2 2 3 2 2" xfId="36683"/>
    <cellStyle name="Normal 2 44 2 2 2 2 3 3" xfId="36684"/>
    <cellStyle name="Normal 2 44 2 2 2 2 4" xfId="36685"/>
    <cellStyle name="Normal 2 44 2 2 2 2 4 2" xfId="36686"/>
    <cellStyle name="Normal 2 44 2 2 2 2 4 2 2" xfId="36687"/>
    <cellStyle name="Normal 2 44 2 2 2 2 4 3" xfId="36688"/>
    <cellStyle name="Normal 2 44 2 2 2 2 5" xfId="36689"/>
    <cellStyle name="Normal 2 44 2 2 2 2 5 2" xfId="36690"/>
    <cellStyle name="Normal 2 44 2 2 2 2 6" xfId="36691"/>
    <cellStyle name="Normal 2 44 2 2 2 3" xfId="36692"/>
    <cellStyle name="Normal 2 44 2 2 2 3 2" xfId="36693"/>
    <cellStyle name="Normal 2 44 2 2 2 3 2 2" xfId="36694"/>
    <cellStyle name="Normal 2 44 2 2 2 3 2 2 2" xfId="36695"/>
    <cellStyle name="Normal 2 44 2 2 2 3 2 3" xfId="36696"/>
    <cellStyle name="Normal 2 44 2 2 2 3 3" xfId="36697"/>
    <cellStyle name="Normal 2 44 2 2 2 3 3 2" xfId="36698"/>
    <cellStyle name="Normal 2 44 2 2 2 3 3 2 2" xfId="36699"/>
    <cellStyle name="Normal 2 44 2 2 2 3 3 3" xfId="36700"/>
    <cellStyle name="Normal 2 44 2 2 2 3 4" xfId="36701"/>
    <cellStyle name="Normal 2 44 2 2 2 3 4 2" xfId="36702"/>
    <cellStyle name="Normal 2 44 2 2 2 3 5" xfId="36703"/>
    <cellStyle name="Normal 2 44 2 2 2 4" xfId="36704"/>
    <cellStyle name="Normal 2 44 2 2 2 4 2" xfId="36705"/>
    <cellStyle name="Normal 2 44 2 2 2 4 2 2" xfId="36706"/>
    <cellStyle name="Normal 2 44 2 2 2 4 3" xfId="36707"/>
    <cellStyle name="Normal 2 44 2 2 2 5" xfId="36708"/>
    <cellStyle name="Normal 2 44 2 2 2 5 2" xfId="36709"/>
    <cellStyle name="Normal 2 44 2 2 2 5 2 2" xfId="36710"/>
    <cellStyle name="Normal 2 44 2 2 2 5 3" xfId="36711"/>
    <cellStyle name="Normal 2 44 2 2 2 6" xfId="36712"/>
    <cellStyle name="Normal 2 44 2 2 2 6 2" xfId="36713"/>
    <cellStyle name="Normal 2 44 2 2 2 7" xfId="36714"/>
    <cellStyle name="Normal 2 44 2 2 3" xfId="36715"/>
    <cellStyle name="Normal 2 44 2 2 3 2" xfId="36716"/>
    <cellStyle name="Normal 2 44 2 2 3 2 2" xfId="36717"/>
    <cellStyle name="Normal 2 44 2 2 3 2 2 2" xfId="36718"/>
    <cellStyle name="Normal 2 44 2 2 3 2 2 2 2" xfId="36719"/>
    <cellStyle name="Normal 2 44 2 2 3 2 2 3" xfId="36720"/>
    <cellStyle name="Normal 2 44 2 2 3 2 3" xfId="36721"/>
    <cellStyle name="Normal 2 44 2 2 3 2 3 2" xfId="36722"/>
    <cellStyle name="Normal 2 44 2 2 3 2 3 2 2" xfId="36723"/>
    <cellStyle name="Normal 2 44 2 2 3 2 3 3" xfId="36724"/>
    <cellStyle name="Normal 2 44 2 2 3 2 4" xfId="36725"/>
    <cellStyle name="Normal 2 44 2 2 3 2 4 2" xfId="36726"/>
    <cellStyle name="Normal 2 44 2 2 3 2 5" xfId="36727"/>
    <cellStyle name="Normal 2 44 2 2 3 3" xfId="36728"/>
    <cellStyle name="Normal 2 44 2 2 3 3 2" xfId="36729"/>
    <cellStyle name="Normal 2 44 2 2 3 3 2 2" xfId="36730"/>
    <cellStyle name="Normal 2 44 2 2 3 3 3" xfId="36731"/>
    <cellStyle name="Normal 2 44 2 2 3 4" xfId="36732"/>
    <cellStyle name="Normal 2 44 2 2 3 4 2" xfId="36733"/>
    <cellStyle name="Normal 2 44 2 2 3 4 2 2" xfId="36734"/>
    <cellStyle name="Normal 2 44 2 2 3 4 3" xfId="36735"/>
    <cellStyle name="Normal 2 44 2 2 3 5" xfId="36736"/>
    <cellStyle name="Normal 2 44 2 2 3 5 2" xfId="36737"/>
    <cellStyle name="Normal 2 44 2 2 3 6" xfId="36738"/>
    <cellStyle name="Normal 2 44 2 2 4" xfId="36739"/>
    <cellStyle name="Normal 2 44 2 2 4 2" xfId="36740"/>
    <cellStyle name="Normal 2 44 2 2 4 2 2" xfId="36741"/>
    <cellStyle name="Normal 2 44 2 2 4 2 2 2" xfId="36742"/>
    <cellStyle name="Normal 2 44 2 2 4 2 3" xfId="36743"/>
    <cellStyle name="Normal 2 44 2 2 4 3" xfId="36744"/>
    <cellStyle name="Normal 2 44 2 2 4 3 2" xfId="36745"/>
    <cellStyle name="Normal 2 44 2 2 4 3 2 2" xfId="36746"/>
    <cellStyle name="Normal 2 44 2 2 4 3 3" xfId="36747"/>
    <cellStyle name="Normal 2 44 2 2 4 4" xfId="36748"/>
    <cellStyle name="Normal 2 44 2 2 4 4 2" xfId="36749"/>
    <cellStyle name="Normal 2 44 2 2 4 5" xfId="36750"/>
    <cellStyle name="Normal 2 44 2 2 5" xfId="36751"/>
    <cellStyle name="Normal 2 44 2 2 5 2" xfId="36752"/>
    <cellStyle name="Normal 2 44 2 2 5 2 2" xfId="36753"/>
    <cellStyle name="Normal 2 44 2 2 5 3" xfId="36754"/>
    <cellStyle name="Normal 2 44 2 2 6" xfId="36755"/>
    <cellStyle name="Normal 2 44 2 2 6 2" xfId="36756"/>
    <cellStyle name="Normal 2 44 2 2 6 2 2" xfId="36757"/>
    <cellStyle name="Normal 2 44 2 2 6 3" xfId="36758"/>
    <cellStyle name="Normal 2 44 2 2 7" xfId="36759"/>
    <cellStyle name="Normal 2 44 2 2 7 2" xfId="36760"/>
    <cellStyle name="Normal 2 44 2 2 8" xfId="36761"/>
    <cellStyle name="Normal 2 44 2 3" xfId="36762"/>
    <cellStyle name="Normal 2 44 2 3 2" xfId="36763"/>
    <cellStyle name="Normal 2 44 2 3 2 2" xfId="36764"/>
    <cellStyle name="Normal 2 44 2 3 2 2 2" xfId="36765"/>
    <cellStyle name="Normal 2 44 2 3 2 2 2 2" xfId="36766"/>
    <cellStyle name="Normal 2 44 2 3 2 2 2 2 2" xfId="36767"/>
    <cellStyle name="Normal 2 44 2 3 2 2 2 2 2 2" xfId="36768"/>
    <cellStyle name="Normal 2 44 2 3 2 2 2 2 3" xfId="36769"/>
    <cellStyle name="Normal 2 44 2 3 2 2 2 3" xfId="36770"/>
    <cellStyle name="Normal 2 44 2 3 2 2 2 3 2" xfId="36771"/>
    <cellStyle name="Normal 2 44 2 3 2 2 2 3 2 2" xfId="36772"/>
    <cellStyle name="Normal 2 44 2 3 2 2 2 3 3" xfId="36773"/>
    <cellStyle name="Normal 2 44 2 3 2 2 2 4" xfId="36774"/>
    <cellStyle name="Normal 2 44 2 3 2 2 2 4 2" xfId="36775"/>
    <cellStyle name="Normal 2 44 2 3 2 2 2 5" xfId="36776"/>
    <cellStyle name="Normal 2 44 2 3 2 2 3" xfId="36777"/>
    <cellStyle name="Normal 2 44 2 3 2 2 3 2" xfId="36778"/>
    <cellStyle name="Normal 2 44 2 3 2 2 3 2 2" xfId="36779"/>
    <cellStyle name="Normal 2 44 2 3 2 2 3 3" xfId="36780"/>
    <cellStyle name="Normal 2 44 2 3 2 2 4" xfId="36781"/>
    <cellStyle name="Normal 2 44 2 3 2 2 4 2" xfId="36782"/>
    <cellStyle name="Normal 2 44 2 3 2 2 4 2 2" xfId="36783"/>
    <cellStyle name="Normal 2 44 2 3 2 2 4 3" xfId="36784"/>
    <cellStyle name="Normal 2 44 2 3 2 2 5" xfId="36785"/>
    <cellStyle name="Normal 2 44 2 3 2 2 5 2" xfId="36786"/>
    <cellStyle name="Normal 2 44 2 3 2 2 6" xfId="36787"/>
    <cellStyle name="Normal 2 44 2 3 2 3" xfId="36788"/>
    <cellStyle name="Normal 2 44 2 3 2 3 2" xfId="36789"/>
    <cellStyle name="Normal 2 44 2 3 2 3 2 2" xfId="36790"/>
    <cellStyle name="Normal 2 44 2 3 2 3 2 2 2" xfId="36791"/>
    <cellStyle name="Normal 2 44 2 3 2 3 2 3" xfId="36792"/>
    <cellStyle name="Normal 2 44 2 3 2 3 3" xfId="36793"/>
    <cellStyle name="Normal 2 44 2 3 2 3 3 2" xfId="36794"/>
    <cellStyle name="Normal 2 44 2 3 2 3 3 2 2" xfId="36795"/>
    <cellStyle name="Normal 2 44 2 3 2 3 3 3" xfId="36796"/>
    <cellStyle name="Normal 2 44 2 3 2 3 4" xfId="36797"/>
    <cellStyle name="Normal 2 44 2 3 2 3 4 2" xfId="36798"/>
    <cellStyle name="Normal 2 44 2 3 2 3 5" xfId="36799"/>
    <cellStyle name="Normal 2 44 2 3 2 4" xfId="36800"/>
    <cellStyle name="Normal 2 44 2 3 2 4 2" xfId="36801"/>
    <cellStyle name="Normal 2 44 2 3 2 4 2 2" xfId="36802"/>
    <cellStyle name="Normal 2 44 2 3 2 4 3" xfId="36803"/>
    <cellStyle name="Normal 2 44 2 3 2 5" xfId="36804"/>
    <cellStyle name="Normal 2 44 2 3 2 5 2" xfId="36805"/>
    <cellStyle name="Normal 2 44 2 3 2 5 2 2" xfId="36806"/>
    <cellStyle name="Normal 2 44 2 3 2 5 3" xfId="36807"/>
    <cellStyle name="Normal 2 44 2 3 2 6" xfId="36808"/>
    <cellStyle name="Normal 2 44 2 3 2 6 2" xfId="36809"/>
    <cellStyle name="Normal 2 44 2 3 2 7" xfId="36810"/>
    <cellStyle name="Normal 2 44 2 3 3" xfId="36811"/>
    <cellStyle name="Normal 2 44 2 3 3 2" xfId="36812"/>
    <cellStyle name="Normal 2 44 2 3 3 2 2" xfId="36813"/>
    <cellStyle name="Normal 2 44 2 3 3 2 2 2" xfId="36814"/>
    <cellStyle name="Normal 2 44 2 3 3 2 2 2 2" xfId="36815"/>
    <cellStyle name="Normal 2 44 2 3 3 2 2 3" xfId="36816"/>
    <cellStyle name="Normal 2 44 2 3 3 2 3" xfId="36817"/>
    <cellStyle name="Normal 2 44 2 3 3 2 3 2" xfId="36818"/>
    <cellStyle name="Normal 2 44 2 3 3 2 3 2 2" xfId="36819"/>
    <cellStyle name="Normal 2 44 2 3 3 2 3 3" xfId="36820"/>
    <cellStyle name="Normal 2 44 2 3 3 2 4" xfId="36821"/>
    <cellStyle name="Normal 2 44 2 3 3 2 4 2" xfId="36822"/>
    <cellStyle name="Normal 2 44 2 3 3 2 5" xfId="36823"/>
    <cellStyle name="Normal 2 44 2 3 3 3" xfId="36824"/>
    <cellStyle name="Normal 2 44 2 3 3 3 2" xfId="36825"/>
    <cellStyle name="Normal 2 44 2 3 3 3 2 2" xfId="36826"/>
    <cellStyle name="Normal 2 44 2 3 3 3 3" xfId="36827"/>
    <cellStyle name="Normal 2 44 2 3 3 4" xfId="36828"/>
    <cellStyle name="Normal 2 44 2 3 3 4 2" xfId="36829"/>
    <cellStyle name="Normal 2 44 2 3 3 4 2 2" xfId="36830"/>
    <cellStyle name="Normal 2 44 2 3 3 4 3" xfId="36831"/>
    <cellStyle name="Normal 2 44 2 3 3 5" xfId="36832"/>
    <cellStyle name="Normal 2 44 2 3 3 5 2" xfId="36833"/>
    <cellStyle name="Normal 2 44 2 3 3 6" xfId="36834"/>
    <cellStyle name="Normal 2 44 2 3 4" xfId="36835"/>
    <cellStyle name="Normal 2 44 2 3 4 2" xfId="36836"/>
    <cellStyle name="Normal 2 44 2 3 4 2 2" xfId="36837"/>
    <cellStyle name="Normal 2 44 2 3 4 2 2 2" xfId="36838"/>
    <cellStyle name="Normal 2 44 2 3 4 2 3" xfId="36839"/>
    <cellStyle name="Normal 2 44 2 3 4 3" xfId="36840"/>
    <cellStyle name="Normal 2 44 2 3 4 3 2" xfId="36841"/>
    <cellStyle name="Normal 2 44 2 3 4 3 2 2" xfId="36842"/>
    <cellStyle name="Normal 2 44 2 3 4 3 3" xfId="36843"/>
    <cellStyle name="Normal 2 44 2 3 4 4" xfId="36844"/>
    <cellStyle name="Normal 2 44 2 3 4 4 2" xfId="36845"/>
    <cellStyle name="Normal 2 44 2 3 4 5" xfId="36846"/>
    <cellStyle name="Normal 2 44 2 3 5" xfId="36847"/>
    <cellStyle name="Normal 2 44 2 3 5 2" xfId="36848"/>
    <cellStyle name="Normal 2 44 2 3 5 2 2" xfId="36849"/>
    <cellStyle name="Normal 2 44 2 3 5 3" xfId="36850"/>
    <cellStyle name="Normal 2 44 2 3 6" xfId="36851"/>
    <cellStyle name="Normal 2 44 2 3 6 2" xfId="36852"/>
    <cellStyle name="Normal 2 44 2 3 6 2 2" xfId="36853"/>
    <cellStyle name="Normal 2 44 2 3 6 3" xfId="36854"/>
    <cellStyle name="Normal 2 44 2 3 7" xfId="36855"/>
    <cellStyle name="Normal 2 44 2 3 7 2" xfId="36856"/>
    <cellStyle name="Normal 2 44 2 3 8" xfId="36857"/>
    <cellStyle name="Normal 2 44 2 4" xfId="36858"/>
    <cellStyle name="Normal 2 44 2 4 2" xfId="36859"/>
    <cellStyle name="Normal 2 44 2 4 2 2" xfId="36860"/>
    <cellStyle name="Normal 2 44 2 4 2 2 2" xfId="36861"/>
    <cellStyle name="Normal 2 44 2 4 2 2 2 2" xfId="36862"/>
    <cellStyle name="Normal 2 44 2 4 2 2 2 2 2" xfId="36863"/>
    <cellStyle name="Normal 2 44 2 4 2 2 2 3" xfId="36864"/>
    <cellStyle name="Normal 2 44 2 4 2 2 3" xfId="36865"/>
    <cellStyle name="Normal 2 44 2 4 2 2 3 2" xfId="36866"/>
    <cellStyle name="Normal 2 44 2 4 2 2 3 2 2" xfId="36867"/>
    <cellStyle name="Normal 2 44 2 4 2 2 3 3" xfId="36868"/>
    <cellStyle name="Normal 2 44 2 4 2 2 4" xfId="36869"/>
    <cellStyle name="Normal 2 44 2 4 2 2 4 2" xfId="36870"/>
    <cellStyle name="Normal 2 44 2 4 2 2 5" xfId="36871"/>
    <cellStyle name="Normal 2 44 2 4 2 3" xfId="36872"/>
    <cellStyle name="Normal 2 44 2 4 2 3 2" xfId="36873"/>
    <cellStyle name="Normal 2 44 2 4 2 3 2 2" xfId="36874"/>
    <cellStyle name="Normal 2 44 2 4 2 3 3" xfId="36875"/>
    <cellStyle name="Normal 2 44 2 4 2 4" xfId="36876"/>
    <cellStyle name="Normal 2 44 2 4 2 4 2" xfId="36877"/>
    <cellStyle name="Normal 2 44 2 4 2 4 2 2" xfId="36878"/>
    <cellStyle name="Normal 2 44 2 4 2 4 3" xfId="36879"/>
    <cellStyle name="Normal 2 44 2 4 2 5" xfId="36880"/>
    <cellStyle name="Normal 2 44 2 4 2 5 2" xfId="36881"/>
    <cellStyle name="Normal 2 44 2 4 2 6" xfId="36882"/>
    <cellStyle name="Normal 2 44 2 4 3" xfId="36883"/>
    <cellStyle name="Normal 2 44 2 4 3 2" xfId="36884"/>
    <cellStyle name="Normal 2 44 2 4 3 2 2" xfId="36885"/>
    <cellStyle name="Normal 2 44 2 4 3 2 2 2" xfId="36886"/>
    <cellStyle name="Normal 2 44 2 4 3 2 3" xfId="36887"/>
    <cellStyle name="Normal 2 44 2 4 3 3" xfId="36888"/>
    <cellStyle name="Normal 2 44 2 4 3 3 2" xfId="36889"/>
    <cellStyle name="Normal 2 44 2 4 3 3 2 2" xfId="36890"/>
    <cellStyle name="Normal 2 44 2 4 3 3 3" xfId="36891"/>
    <cellStyle name="Normal 2 44 2 4 3 4" xfId="36892"/>
    <cellStyle name="Normal 2 44 2 4 3 4 2" xfId="36893"/>
    <cellStyle name="Normal 2 44 2 4 3 5" xfId="36894"/>
    <cellStyle name="Normal 2 44 2 4 4" xfId="36895"/>
    <cellStyle name="Normal 2 44 2 4 4 2" xfId="36896"/>
    <cellStyle name="Normal 2 44 2 4 4 2 2" xfId="36897"/>
    <cellStyle name="Normal 2 44 2 4 4 3" xfId="36898"/>
    <cellStyle name="Normal 2 44 2 4 5" xfId="36899"/>
    <cellStyle name="Normal 2 44 2 4 5 2" xfId="36900"/>
    <cellStyle name="Normal 2 44 2 4 5 2 2" xfId="36901"/>
    <cellStyle name="Normal 2 44 2 4 5 3" xfId="36902"/>
    <cellStyle name="Normal 2 44 2 4 6" xfId="36903"/>
    <cellStyle name="Normal 2 44 2 4 6 2" xfId="36904"/>
    <cellStyle name="Normal 2 44 2 4 7" xfId="36905"/>
    <cellStyle name="Normal 2 44 2 5" xfId="36906"/>
    <cellStyle name="Normal 2 44 2 5 2" xfId="36907"/>
    <cellStyle name="Normal 2 44 2 5 2 2" xfId="36908"/>
    <cellStyle name="Normal 2 44 2 5 2 2 2" xfId="36909"/>
    <cellStyle name="Normal 2 44 2 5 2 2 2 2" xfId="36910"/>
    <cellStyle name="Normal 2 44 2 5 2 2 3" xfId="36911"/>
    <cellStyle name="Normal 2 44 2 5 2 3" xfId="36912"/>
    <cellStyle name="Normal 2 44 2 5 2 3 2" xfId="36913"/>
    <cellStyle name="Normal 2 44 2 5 2 3 2 2" xfId="36914"/>
    <cellStyle name="Normal 2 44 2 5 2 3 3" xfId="36915"/>
    <cellStyle name="Normal 2 44 2 5 2 4" xfId="36916"/>
    <cellStyle name="Normal 2 44 2 5 2 4 2" xfId="36917"/>
    <cellStyle name="Normal 2 44 2 5 2 5" xfId="36918"/>
    <cellStyle name="Normal 2 44 2 5 3" xfId="36919"/>
    <cellStyle name="Normal 2 44 2 5 3 2" xfId="36920"/>
    <cellStyle name="Normal 2 44 2 5 3 2 2" xfId="36921"/>
    <cellStyle name="Normal 2 44 2 5 3 3" xfId="36922"/>
    <cellStyle name="Normal 2 44 2 5 4" xfId="36923"/>
    <cellStyle name="Normal 2 44 2 5 4 2" xfId="36924"/>
    <cellStyle name="Normal 2 44 2 5 4 2 2" xfId="36925"/>
    <cellStyle name="Normal 2 44 2 5 4 3" xfId="36926"/>
    <cellStyle name="Normal 2 44 2 5 5" xfId="36927"/>
    <cellStyle name="Normal 2 44 2 5 5 2" xfId="36928"/>
    <cellStyle name="Normal 2 44 2 5 6" xfId="36929"/>
    <cellStyle name="Normal 2 44 2 6" xfId="36930"/>
    <cellStyle name="Normal 2 44 2 6 2" xfId="36931"/>
    <cellStyle name="Normal 2 44 2 6 2 2" xfId="36932"/>
    <cellStyle name="Normal 2 44 2 6 2 2 2" xfId="36933"/>
    <cellStyle name="Normal 2 44 2 6 2 3" xfId="36934"/>
    <cellStyle name="Normal 2 44 2 6 3" xfId="36935"/>
    <cellStyle name="Normal 2 44 2 6 3 2" xfId="36936"/>
    <cellStyle name="Normal 2 44 2 6 3 2 2" xfId="36937"/>
    <cellStyle name="Normal 2 44 2 6 3 3" xfId="36938"/>
    <cellStyle name="Normal 2 44 2 6 4" xfId="36939"/>
    <cellStyle name="Normal 2 44 2 6 4 2" xfId="36940"/>
    <cellStyle name="Normal 2 44 2 6 5" xfId="36941"/>
    <cellStyle name="Normal 2 44 2 7" xfId="36942"/>
    <cellStyle name="Normal 2 44 2 7 2" xfId="36943"/>
    <cellStyle name="Normal 2 44 2 7 2 2" xfId="36944"/>
    <cellStyle name="Normal 2 44 2 7 3" xfId="36945"/>
    <cellStyle name="Normal 2 44 2 8" xfId="36946"/>
    <cellStyle name="Normal 2 44 2 8 2" xfId="36947"/>
    <cellStyle name="Normal 2 44 2 8 2 2" xfId="36948"/>
    <cellStyle name="Normal 2 44 2 8 3" xfId="36949"/>
    <cellStyle name="Normal 2 44 2 9" xfId="36950"/>
    <cellStyle name="Normal 2 44 2 9 2" xfId="36951"/>
    <cellStyle name="Normal 2 44 3" xfId="36952"/>
    <cellStyle name="Normal 2 44 3 2" xfId="36953"/>
    <cellStyle name="Normal 2 44 3 2 2" xfId="36954"/>
    <cellStyle name="Normal 2 44 3 2 2 2" xfId="36955"/>
    <cellStyle name="Normal 2 44 3 2 2 2 2" xfId="36956"/>
    <cellStyle name="Normal 2 44 3 2 2 2 2 2" xfId="36957"/>
    <cellStyle name="Normal 2 44 3 2 2 2 2 2 2" xfId="36958"/>
    <cellStyle name="Normal 2 44 3 2 2 2 2 3" xfId="36959"/>
    <cellStyle name="Normal 2 44 3 2 2 2 3" xfId="36960"/>
    <cellStyle name="Normal 2 44 3 2 2 2 3 2" xfId="36961"/>
    <cellStyle name="Normal 2 44 3 2 2 2 3 2 2" xfId="36962"/>
    <cellStyle name="Normal 2 44 3 2 2 2 3 3" xfId="36963"/>
    <cellStyle name="Normal 2 44 3 2 2 2 4" xfId="36964"/>
    <cellStyle name="Normal 2 44 3 2 2 2 4 2" xfId="36965"/>
    <cellStyle name="Normal 2 44 3 2 2 2 5" xfId="36966"/>
    <cellStyle name="Normal 2 44 3 2 2 3" xfId="36967"/>
    <cellStyle name="Normal 2 44 3 2 2 3 2" xfId="36968"/>
    <cellStyle name="Normal 2 44 3 2 2 3 2 2" xfId="36969"/>
    <cellStyle name="Normal 2 44 3 2 2 3 3" xfId="36970"/>
    <cellStyle name="Normal 2 44 3 2 2 4" xfId="36971"/>
    <cellStyle name="Normal 2 44 3 2 2 4 2" xfId="36972"/>
    <cellStyle name="Normal 2 44 3 2 2 4 2 2" xfId="36973"/>
    <cellStyle name="Normal 2 44 3 2 2 4 3" xfId="36974"/>
    <cellStyle name="Normal 2 44 3 2 2 5" xfId="36975"/>
    <cellStyle name="Normal 2 44 3 2 2 5 2" xfId="36976"/>
    <cellStyle name="Normal 2 44 3 2 2 6" xfId="36977"/>
    <cellStyle name="Normal 2 44 3 2 3" xfId="36978"/>
    <cellStyle name="Normal 2 44 3 2 3 2" xfId="36979"/>
    <cellStyle name="Normal 2 44 3 2 3 2 2" xfId="36980"/>
    <cellStyle name="Normal 2 44 3 2 3 2 2 2" xfId="36981"/>
    <cellStyle name="Normal 2 44 3 2 3 2 3" xfId="36982"/>
    <cellStyle name="Normal 2 44 3 2 3 3" xfId="36983"/>
    <cellStyle name="Normal 2 44 3 2 3 3 2" xfId="36984"/>
    <cellStyle name="Normal 2 44 3 2 3 3 2 2" xfId="36985"/>
    <cellStyle name="Normal 2 44 3 2 3 3 3" xfId="36986"/>
    <cellStyle name="Normal 2 44 3 2 3 4" xfId="36987"/>
    <cellStyle name="Normal 2 44 3 2 3 4 2" xfId="36988"/>
    <cellStyle name="Normal 2 44 3 2 3 5" xfId="36989"/>
    <cellStyle name="Normal 2 44 3 2 4" xfId="36990"/>
    <cellStyle name="Normal 2 44 3 2 4 2" xfId="36991"/>
    <cellStyle name="Normal 2 44 3 2 4 2 2" xfId="36992"/>
    <cellStyle name="Normal 2 44 3 2 4 3" xfId="36993"/>
    <cellStyle name="Normal 2 44 3 2 5" xfId="36994"/>
    <cellStyle name="Normal 2 44 3 2 5 2" xfId="36995"/>
    <cellStyle name="Normal 2 44 3 2 5 2 2" xfId="36996"/>
    <cellStyle name="Normal 2 44 3 2 5 3" xfId="36997"/>
    <cellStyle name="Normal 2 44 3 2 6" xfId="36998"/>
    <cellStyle name="Normal 2 44 3 2 6 2" xfId="36999"/>
    <cellStyle name="Normal 2 44 3 2 7" xfId="37000"/>
    <cellStyle name="Normal 2 44 3 3" xfId="37001"/>
    <cellStyle name="Normal 2 44 3 3 2" xfId="37002"/>
    <cellStyle name="Normal 2 44 3 3 2 2" xfId="37003"/>
    <cellStyle name="Normal 2 44 3 3 2 2 2" xfId="37004"/>
    <cellStyle name="Normal 2 44 3 3 2 2 2 2" xfId="37005"/>
    <cellStyle name="Normal 2 44 3 3 2 2 3" xfId="37006"/>
    <cellStyle name="Normal 2 44 3 3 2 3" xfId="37007"/>
    <cellStyle name="Normal 2 44 3 3 2 3 2" xfId="37008"/>
    <cellStyle name="Normal 2 44 3 3 2 3 2 2" xfId="37009"/>
    <cellStyle name="Normal 2 44 3 3 2 3 3" xfId="37010"/>
    <cellStyle name="Normal 2 44 3 3 2 4" xfId="37011"/>
    <cellStyle name="Normal 2 44 3 3 2 4 2" xfId="37012"/>
    <cellStyle name="Normal 2 44 3 3 2 5" xfId="37013"/>
    <cellStyle name="Normal 2 44 3 3 3" xfId="37014"/>
    <cellStyle name="Normal 2 44 3 3 3 2" xfId="37015"/>
    <cellStyle name="Normal 2 44 3 3 3 2 2" xfId="37016"/>
    <cellStyle name="Normal 2 44 3 3 3 3" xfId="37017"/>
    <cellStyle name="Normal 2 44 3 3 4" xfId="37018"/>
    <cellStyle name="Normal 2 44 3 3 4 2" xfId="37019"/>
    <cellStyle name="Normal 2 44 3 3 4 2 2" xfId="37020"/>
    <cellStyle name="Normal 2 44 3 3 4 3" xfId="37021"/>
    <cellStyle name="Normal 2 44 3 3 5" xfId="37022"/>
    <cellStyle name="Normal 2 44 3 3 5 2" xfId="37023"/>
    <cellStyle name="Normal 2 44 3 3 6" xfId="37024"/>
    <cellStyle name="Normal 2 44 3 4" xfId="37025"/>
    <cellStyle name="Normal 2 44 3 4 2" xfId="37026"/>
    <cellStyle name="Normal 2 44 3 4 2 2" xfId="37027"/>
    <cellStyle name="Normal 2 44 3 4 2 2 2" xfId="37028"/>
    <cellStyle name="Normal 2 44 3 4 2 3" xfId="37029"/>
    <cellStyle name="Normal 2 44 3 4 3" xfId="37030"/>
    <cellStyle name="Normal 2 44 3 4 3 2" xfId="37031"/>
    <cellStyle name="Normal 2 44 3 4 3 2 2" xfId="37032"/>
    <cellStyle name="Normal 2 44 3 4 3 3" xfId="37033"/>
    <cellStyle name="Normal 2 44 3 4 4" xfId="37034"/>
    <cellStyle name="Normal 2 44 3 4 4 2" xfId="37035"/>
    <cellStyle name="Normal 2 44 3 4 5" xfId="37036"/>
    <cellStyle name="Normal 2 44 3 5" xfId="37037"/>
    <cellStyle name="Normal 2 44 3 5 2" xfId="37038"/>
    <cellStyle name="Normal 2 44 3 5 2 2" xfId="37039"/>
    <cellStyle name="Normal 2 44 3 5 3" xfId="37040"/>
    <cellStyle name="Normal 2 44 3 6" xfId="37041"/>
    <cellStyle name="Normal 2 44 3 6 2" xfId="37042"/>
    <cellStyle name="Normal 2 44 3 6 2 2" xfId="37043"/>
    <cellStyle name="Normal 2 44 3 6 3" xfId="37044"/>
    <cellStyle name="Normal 2 44 3 7" xfId="37045"/>
    <cellStyle name="Normal 2 44 3 7 2" xfId="37046"/>
    <cellStyle name="Normal 2 44 3 8" xfId="37047"/>
    <cellStyle name="Normal 2 44 4" xfId="37048"/>
    <cellStyle name="Normal 2 44 4 2" xfId="37049"/>
    <cellStyle name="Normal 2 44 4 2 2" xfId="37050"/>
    <cellStyle name="Normal 2 44 4 2 2 2" xfId="37051"/>
    <cellStyle name="Normal 2 44 4 2 2 2 2" xfId="37052"/>
    <cellStyle name="Normal 2 44 4 2 2 2 2 2" xfId="37053"/>
    <cellStyle name="Normal 2 44 4 2 2 2 2 2 2" xfId="37054"/>
    <cellStyle name="Normal 2 44 4 2 2 2 2 3" xfId="37055"/>
    <cellStyle name="Normal 2 44 4 2 2 2 3" xfId="37056"/>
    <cellStyle name="Normal 2 44 4 2 2 2 3 2" xfId="37057"/>
    <cellStyle name="Normal 2 44 4 2 2 2 3 2 2" xfId="37058"/>
    <cellStyle name="Normal 2 44 4 2 2 2 3 3" xfId="37059"/>
    <cellStyle name="Normal 2 44 4 2 2 2 4" xfId="37060"/>
    <cellStyle name="Normal 2 44 4 2 2 2 4 2" xfId="37061"/>
    <cellStyle name="Normal 2 44 4 2 2 2 5" xfId="37062"/>
    <cellStyle name="Normal 2 44 4 2 2 3" xfId="37063"/>
    <cellStyle name="Normal 2 44 4 2 2 3 2" xfId="37064"/>
    <cellStyle name="Normal 2 44 4 2 2 3 2 2" xfId="37065"/>
    <cellStyle name="Normal 2 44 4 2 2 3 3" xfId="37066"/>
    <cellStyle name="Normal 2 44 4 2 2 4" xfId="37067"/>
    <cellStyle name="Normal 2 44 4 2 2 4 2" xfId="37068"/>
    <cellStyle name="Normal 2 44 4 2 2 4 2 2" xfId="37069"/>
    <cellStyle name="Normal 2 44 4 2 2 4 3" xfId="37070"/>
    <cellStyle name="Normal 2 44 4 2 2 5" xfId="37071"/>
    <cellStyle name="Normal 2 44 4 2 2 5 2" xfId="37072"/>
    <cellStyle name="Normal 2 44 4 2 2 6" xfId="37073"/>
    <cellStyle name="Normal 2 44 4 2 3" xfId="37074"/>
    <cellStyle name="Normal 2 44 4 2 3 2" xfId="37075"/>
    <cellStyle name="Normal 2 44 4 2 3 2 2" xfId="37076"/>
    <cellStyle name="Normal 2 44 4 2 3 2 2 2" xfId="37077"/>
    <cellStyle name="Normal 2 44 4 2 3 2 3" xfId="37078"/>
    <cellStyle name="Normal 2 44 4 2 3 3" xfId="37079"/>
    <cellStyle name="Normal 2 44 4 2 3 3 2" xfId="37080"/>
    <cellStyle name="Normal 2 44 4 2 3 3 2 2" xfId="37081"/>
    <cellStyle name="Normal 2 44 4 2 3 3 3" xfId="37082"/>
    <cellStyle name="Normal 2 44 4 2 3 4" xfId="37083"/>
    <cellStyle name="Normal 2 44 4 2 3 4 2" xfId="37084"/>
    <cellStyle name="Normal 2 44 4 2 3 5" xfId="37085"/>
    <cellStyle name="Normal 2 44 4 2 4" xfId="37086"/>
    <cellStyle name="Normal 2 44 4 2 4 2" xfId="37087"/>
    <cellStyle name="Normal 2 44 4 2 4 2 2" xfId="37088"/>
    <cellStyle name="Normal 2 44 4 2 4 3" xfId="37089"/>
    <cellStyle name="Normal 2 44 4 2 5" xfId="37090"/>
    <cellStyle name="Normal 2 44 4 2 5 2" xfId="37091"/>
    <cellStyle name="Normal 2 44 4 2 5 2 2" xfId="37092"/>
    <cellStyle name="Normal 2 44 4 2 5 3" xfId="37093"/>
    <cellStyle name="Normal 2 44 4 2 6" xfId="37094"/>
    <cellStyle name="Normal 2 44 4 2 6 2" xfId="37095"/>
    <cellStyle name="Normal 2 44 4 2 7" xfId="37096"/>
    <cellStyle name="Normal 2 44 4 3" xfId="37097"/>
    <cellStyle name="Normal 2 44 4 3 2" xfId="37098"/>
    <cellStyle name="Normal 2 44 4 3 2 2" xfId="37099"/>
    <cellStyle name="Normal 2 44 4 3 2 2 2" xfId="37100"/>
    <cellStyle name="Normal 2 44 4 3 2 2 2 2" xfId="37101"/>
    <cellStyle name="Normal 2 44 4 3 2 2 3" xfId="37102"/>
    <cellStyle name="Normal 2 44 4 3 2 3" xfId="37103"/>
    <cellStyle name="Normal 2 44 4 3 2 3 2" xfId="37104"/>
    <cellStyle name="Normal 2 44 4 3 2 3 2 2" xfId="37105"/>
    <cellStyle name="Normal 2 44 4 3 2 3 3" xfId="37106"/>
    <cellStyle name="Normal 2 44 4 3 2 4" xfId="37107"/>
    <cellStyle name="Normal 2 44 4 3 2 4 2" xfId="37108"/>
    <cellStyle name="Normal 2 44 4 3 2 5" xfId="37109"/>
    <cellStyle name="Normal 2 44 4 3 3" xfId="37110"/>
    <cellStyle name="Normal 2 44 4 3 3 2" xfId="37111"/>
    <cellStyle name="Normal 2 44 4 3 3 2 2" xfId="37112"/>
    <cellStyle name="Normal 2 44 4 3 3 3" xfId="37113"/>
    <cellStyle name="Normal 2 44 4 3 4" xfId="37114"/>
    <cellStyle name="Normal 2 44 4 3 4 2" xfId="37115"/>
    <cellStyle name="Normal 2 44 4 3 4 2 2" xfId="37116"/>
    <cellStyle name="Normal 2 44 4 3 4 3" xfId="37117"/>
    <cellStyle name="Normal 2 44 4 3 5" xfId="37118"/>
    <cellStyle name="Normal 2 44 4 3 5 2" xfId="37119"/>
    <cellStyle name="Normal 2 44 4 3 6" xfId="37120"/>
    <cellStyle name="Normal 2 44 4 4" xfId="37121"/>
    <cellStyle name="Normal 2 44 4 4 2" xfId="37122"/>
    <cellStyle name="Normal 2 44 4 4 2 2" xfId="37123"/>
    <cellStyle name="Normal 2 44 4 4 2 2 2" xfId="37124"/>
    <cellStyle name="Normal 2 44 4 4 2 3" xfId="37125"/>
    <cellStyle name="Normal 2 44 4 4 3" xfId="37126"/>
    <cellStyle name="Normal 2 44 4 4 3 2" xfId="37127"/>
    <cellStyle name="Normal 2 44 4 4 3 2 2" xfId="37128"/>
    <cellStyle name="Normal 2 44 4 4 3 3" xfId="37129"/>
    <cellStyle name="Normal 2 44 4 4 4" xfId="37130"/>
    <cellStyle name="Normal 2 44 4 4 4 2" xfId="37131"/>
    <cellStyle name="Normal 2 44 4 4 5" xfId="37132"/>
    <cellStyle name="Normal 2 44 4 5" xfId="37133"/>
    <cellStyle name="Normal 2 44 4 5 2" xfId="37134"/>
    <cellStyle name="Normal 2 44 4 5 2 2" xfId="37135"/>
    <cellStyle name="Normal 2 44 4 5 3" xfId="37136"/>
    <cellStyle name="Normal 2 44 4 6" xfId="37137"/>
    <cellStyle name="Normal 2 44 4 6 2" xfId="37138"/>
    <cellStyle name="Normal 2 44 4 6 2 2" xfId="37139"/>
    <cellStyle name="Normal 2 44 4 6 3" xfId="37140"/>
    <cellStyle name="Normal 2 44 4 7" xfId="37141"/>
    <cellStyle name="Normal 2 44 4 7 2" xfId="37142"/>
    <cellStyle name="Normal 2 44 4 8" xfId="37143"/>
    <cellStyle name="Normal 2 44 5" xfId="37144"/>
    <cellStyle name="Normal 2 44 5 2" xfId="37145"/>
    <cellStyle name="Normal 2 44 5 2 2" xfId="37146"/>
    <cellStyle name="Normal 2 44 5 2 2 2" xfId="37147"/>
    <cellStyle name="Normal 2 44 5 2 2 2 2" xfId="37148"/>
    <cellStyle name="Normal 2 44 5 2 2 2 2 2" xfId="37149"/>
    <cellStyle name="Normal 2 44 5 2 2 2 3" xfId="37150"/>
    <cellStyle name="Normal 2 44 5 2 2 3" xfId="37151"/>
    <cellStyle name="Normal 2 44 5 2 2 3 2" xfId="37152"/>
    <cellStyle name="Normal 2 44 5 2 2 3 2 2" xfId="37153"/>
    <cellStyle name="Normal 2 44 5 2 2 3 3" xfId="37154"/>
    <cellStyle name="Normal 2 44 5 2 2 4" xfId="37155"/>
    <cellStyle name="Normal 2 44 5 2 2 4 2" xfId="37156"/>
    <cellStyle name="Normal 2 44 5 2 2 5" xfId="37157"/>
    <cellStyle name="Normal 2 44 5 2 3" xfId="37158"/>
    <cellStyle name="Normal 2 44 5 2 3 2" xfId="37159"/>
    <cellStyle name="Normal 2 44 5 2 3 2 2" xfId="37160"/>
    <cellStyle name="Normal 2 44 5 2 3 3" xfId="37161"/>
    <cellStyle name="Normal 2 44 5 2 4" xfId="37162"/>
    <cellStyle name="Normal 2 44 5 2 4 2" xfId="37163"/>
    <cellStyle name="Normal 2 44 5 2 4 2 2" xfId="37164"/>
    <cellStyle name="Normal 2 44 5 2 4 3" xfId="37165"/>
    <cellStyle name="Normal 2 44 5 2 5" xfId="37166"/>
    <cellStyle name="Normal 2 44 5 2 5 2" xfId="37167"/>
    <cellStyle name="Normal 2 44 5 2 6" xfId="37168"/>
    <cellStyle name="Normal 2 44 5 3" xfId="37169"/>
    <cellStyle name="Normal 2 44 5 3 2" xfId="37170"/>
    <cellStyle name="Normal 2 44 5 3 2 2" xfId="37171"/>
    <cellStyle name="Normal 2 44 5 3 2 2 2" xfId="37172"/>
    <cellStyle name="Normal 2 44 5 3 2 3" xfId="37173"/>
    <cellStyle name="Normal 2 44 5 3 3" xfId="37174"/>
    <cellStyle name="Normal 2 44 5 3 3 2" xfId="37175"/>
    <cellStyle name="Normal 2 44 5 3 3 2 2" xfId="37176"/>
    <cellStyle name="Normal 2 44 5 3 3 3" xfId="37177"/>
    <cellStyle name="Normal 2 44 5 3 4" xfId="37178"/>
    <cellStyle name="Normal 2 44 5 3 4 2" xfId="37179"/>
    <cellStyle name="Normal 2 44 5 3 5" xfId="37180"/>
    <cellStyle name="Normal 2 44 5 4" xfId="37181"/>
    <cellStyle name="Normal 2 44 5 4 2" xfId="37182"/>
    <cellStyle name="Normal 2 44 5 4 2 2" xfId="37183"/>
    <cellStyle name="Normal 2 44 5 4 3" xfId="37184"/>
    <cellStyle name="Normal 2 44 5 5" xfId="37185"/>
    <cellStyle name="Normal 2 44 5 5 2" xfId="37186"/>
    <cellStyle name="Normal 2 44 5 5 2 2" xfId="37187"/>
    <cellStyle name="Normal 2 44 5 5 3" xfId="37188"/>
    <cellStyle name="Normal 2 44 5 6" xfId="37189"/>
    <cellStyle name="Normal 2 44 5 6 2" xfId="37190"/>
    <cellStyle name="Normal 2 44 5 7" xfId="37191"/>
    <cellStyle name="Normal 2 44 6" xfId="37192"/>
    <cellStyle name="Normal 2 44 6 2" xfId="37193"/>
    <cellStyle name="Normal 2 44 6 2 2" xfId="37194"/>
    <cellStyle name="Normal 2 44 6 2 2 2" xfId="37195"/>
    <cellStyle name="Normal 2 44 6 2 2 2 2" xfId="37196"/>
    <cellStyle name="Normal 2 44 6 2 2 3" xfId="37197"/>
    <cellStyle name="Normal 2 44 6 2 3" xfId="37198"/>
    <cellStyle name="Normal 2 44 6 2 3 2" xfId="37199"/>
    <cellStyle name="Normal 2 44 6 2 3 2 2" xfId="37200"/>
    <cellStyle name="Normal 2 44 6 2 3 3" xfId="37201"/>
    <cellStyle name="Normal 2 44 6 2 4" xfId="37202"/>
    <cellStyle name="Normal 2 44 6 2 4 2" xfId="37203"/>
    <cellStyle name="Normal 2 44 6 2 5" xfId="37204"/>
    <cellStyle name="Normal 2 44 6 3" xfId="37205"/>
    <cellStyle name="Normal 2 44 6 3 2" xfId="37206"/>
    <cellStyle name="Normal 2 44 6 3 2 2" xfId="37207"/>
    <cellStyle name="Normal 2 44 6 3 3" xfId="37208"/>
    <cellStyle name="Normal 2 44 6 4" xfId="37209"/>
    <cellStyle name="Normal 2 44 6 4 2" xfId="37210"/>
    <cellStyle name="Normal 2 44 6 4 2 2" xfId="37211"/>
    <cellStyle name="Normal 2 44 6 4 3" xfId="37212"/>
    <cellStyle name="Normal 2 44 6 5" xfId="37213"/>
    <cellStyle name="Normal 2 44 6 5 2" xfId="37214"/>
    <cellStyle name="Normal 2 44 6 6" xfId="37215"/>
    <cellStyle name="Normal 2 44 7" xfId="37216"/>
    <cellStyle name="Normal 2 44 7 2" xfId="37217"/>
    <cellStyle name="Normal 2 44 7 2 2" xfId="37218"/>
    <cellStyle name="Normal 2 44 7 2 2 2" xfId="37219"/>
    <cellStyle name="Normal 2 44 7 2 3" xfId="37220"/>
    <cellStyle name="Normal 2 44 7 3" xfId="37221"/>
    <cellStyle name="Normal 2 44 7 3 2" xfId="37222"/>
    <cellStyle name="Normal 2 44 7 3 2 2" xfId="37223"/>
    <cellStyle name="Normal 2 44 7 3 3" xfId="37224"/>
    <cellStyle name="Normal 2 44 7 4" xfId="37225"/>
    <cellStyle name="Normal 2 44 7 4 2" xfId="37226"/>
    <cellStyle name="Normal 2 44 7 5" xfId="37227"/>
    <cellStyle name="Normal 2 44 8" xfId="37228"/>
    <cellStyle name="Normal 2 44 8 2" xfId="37229"/>
    <cellStyle name="Normal 2 44 8 2 2" xfId="37230"/>
    <cellStyle name="Normal 2 44 8 3" xfId="37231"/>
    <cellStyle name="Normal 2 44 9" xfId="37232"/>
    <cellStyle name="Normal 2 44 9 2" xfId="37233"/>
    <cellStyle name="Normal 2 44 9 2 2" xfId="37234"/>
    <cellStyle name="Normal 2 44 9 3" xfId="37235"/>
    <cellStyle name="Normal 2 45" xfId="37236"/>
    <cellStyle name="Normal 2 45 10" xfId="37237"/>
    <cellStyle name="Normal 2 45 10 2" xfId="37238"/>
    <cellStyle name="Normal 2 45 11" xfId="37239"/>
    <cellStyle name="Normal 2 45 2" xfId="37240"/>
    <cellStyle name="Normal 2 45 2 10" xfId="37241"/>
    <cellStyle name="Normal 2 45 2 2" xfId="37242"/>
    <cellStyle name="Normal 2 45 2 2 2" xfId="37243"/>
    <cellStyle name="Normal 2 45 2 2 2 2" xfId="37244"/>
    <cellStyle name="Normal 2 45 2 2 2 2 2" xfId="37245"/>
    <cellStyle name="Normal 2 45 2 2 2 2 2 2" xfId="37246"/>
    <cellStyle name="Normal 2 45 2 2 2 2 2 2 2" xfId="37247"/>
    <cellStyle name="Normal 2 45 2 2 2 2 2 2 2 2" xfId="37248"/>
    <cellStyle name="Normal 2 45 2 2 2 2 2 2 3" xfId="37249"/>
    <cellStyle name="Normal 2 45 2 2 2 2 2 3" xfId="37250"/>
    <cellStyle name="Normal 2 45 2 2 2 2 2 3 2" xfId="37251"/>
    <cellStyle name="Normal 2 45 2 2 2 2 2 3 2 2" xfId="37252"/>
    <cellStyle name="Normal 2 45 2 2 2 2 2 3 3" xfId="37253"/>
    <cellStyle name="Normal 2 45 2 2 2 2 2 4" xfId="37254"/>
    <cellStyle name="Normal 2 45 2 2 2 2 2 4 2" xfId="37255"/>
    <cellStyle name="Normal 2 45 2 2 2 2 2 5" xfId="37256"/>
    <cellStyle name="Normal 2 45 2 2 2 2 3" xfId="37257"/>
    <cellStyle name="Normal 2 45 2 2 2 2 3 2" xfId="37258"/>
    <cellStyle name="Normal 2 45 2 2 2 2 3 2 2" xfId="37259"/>
    <cellStyle name="Normal 2 45 2 2 2 2 3 3" xfId="37260"/>
    <cellStyle name="Normal 2 45 2 2 2 2 4" xfId="37261"/>
    <cellStyle name="Normal 2 45 2 2 2 2 4 2" xfId="37262"/>
    <cellStyle name="Normal 2 45 2 2 2 2 4 2 2" xfId="37263"/>
    <cellStyle name="Normal 2 45 2 2 2 2 4 3" xfId="37264"/>
    <cellStyle name="Normal 2 45 2 2 2 2 5" xfId="37265"/>
    <cellStyle name="Normal 2 45 2 2 2 2 5 2" xfId="37266"/>
    <cellStyle name="Normal 2 45 2 2 2 2 6" xfId="37267"/>
    <cellStyle name="Normal 2 45 2 2 2 3" xfId="37268"/>
    <cellStyle name="Normal 2 45 2 2 2 3 2" xfId="37269"/>
    <cellStyle name="Normal 2 45 2 2 2 3 2 2" xfId="37270"/>
    <cellStyle name="Normal 2 45 2 2 2 3 2 2 2" xfId="37271"/>
    <cellStyle name="Normal 2 45 2 2 2 3 2 3" xfId="37272"/>
    <cellStyle name="Normal 2 45 2 2 2 3 3" xfId="37273"/>
    <cellStyle name="Normal 2 45 2 2 2 3 3 2" xfId="37274"/>
    <cellStyle name="Normal 2 45 2 2 2 3 3 2 2" xfId="37275"/>
    <cellStyle name="Normal 2 45 2 2 2 3 3 3" xfId="37276"/>
    <cellStyle name="Normal 2 45 2 2 2 3 4" xfId="37277"/>
    <cellStyle name="Normal 2 45 2 2 2 3 4 2" xfId="37278"/>
    <cellStyle name="Normal 2 45 2 2 2 3 5" xfId="37279"/>
    <cellStyle name="Normal 2 45 2 2 2 4" xfId="37280"/>
    <cellStyle name="Normal 2 45 2 2 2 4 2" xfId="37281"/>
    <cellStyle name="Normal 2 45 2 2 2 4 2 2" xfId="37282"/>
    <cellStyle name="Normal 2 45 2 2 2 4 3" xfId="37283"/>
    <cellStyle name="Normal 2 45 2 2 2 5" xfId="37284"/>
    <cellStyle name="Normal 2 45 2 2 2 5 2" xfId="37285"/>
    <cellStyle name="Normal 2 45 2 2 2 5 2 2" xfId="37286"/>
    <cellStyle name="Normal 2 45 2 2 2 5 3" xfId="37287"/>
    <cellStyle name="Normal 2 45 2 2 2 6" xfId="37288"/>
    <cellStyle name="Normal 2 45 2 2 2 6 2" xfId="37289"/>
    <cellStyle name="Normal 2 45 2 2 2 7" xfId="37290"/>
    <cellStyle name="Normal 2 45 2 2 3" xfId="37291"/>
    <cellStyle name="Normal 2 45 2 2 3 2" xfId="37292"/>
    <cellStyle name="Normal 2 45 2 2 3 2 2" xfId="37293"/>
    <cellStyle name="Normal 2 45 2 2 3 2 2 2" xfId="37294"/>
    <cellStyle name="Normal 2 45 2 2 3 2 2 2 2" xfId="37295"/>
    <cellStyle name="Normal 2 45 2 2 3 2 2 3" xfId="37296"/>
    <cellStyle name="Normal 2 45 2 2 3 2 3" xfId="37297"/>
    <cellStyle name="Normal 2 45 2 2 3 2 3 2" xfId="37298"/>
    <cellStyle name="Normal 2 45 2 2 3 2 3 2 2" xfId="37299"/>
    <cellStyle name="Normal 2 45 2 2 3 2 3 3" xfId="37300"/>
    <cellStyle name="Normal 2 45 2 2 3 2 4" xfId="37301"/>
    <cellStyle name="Normal 2 45 2 2 3 2 4 2" xfId="37302"/>
    <cellStyle name="Normal 2 45 2 2 3 2 5" xfId="37303"/>
    <cellStyle name="Normal 2 45 2 2 3 3" xfId="37304"/>
    <cellStyle name="Normal 2 45 2 2 3 3 2" xfId="37305"/>
    <cellStyle name="Normal 2 45 2 2 3 3 2 2" xfId="37306"/>
    <cellStyle name="Normal 2 45 2 2 3 3 3" xfId="37307"/>
    <cellStyle name="Normal 2 45 2 2 3 4" xfId="37308"/>
    <cellStyle name="Normal 2 45 2 2 3 4 2" xfId="37309"/>
    <cellStyle name="Normal 2 45 2 2 3 4 2 2" xfId="37310"/>
    <cellStyle name="Normal 2 45 2 2 3 4 3" xfId="37311"/>
    <cellStyle name="Normal 2 45 2 2 3 5" xfId="37312"/>
    <cellStyle name="Normal 2 45 2 2 3 5 2" xfId="37313"/>
    <cellStyle name="Normal 2 45 2 2 3 6" xfId="37314"/>
    <cellStyle name="Normal 2 45 2 2 4" xfId="37315"/>
    <cellStyle name="Normal 2 45 2 2 4 2" xfId="37316"/>
    <cellStyle name="Normal 2 45 2 2 4 2 2" xfId="37317"/>
    <cellStyle name="Normal 2 45 2 2 4 2 2 2" xfId="37318"/>
    <cellStyle name="Normal 2 45 2 2 4 2 3" xfId="37319"/>
    <cellStyle name="Normal 2 45 2 2 4 3" xfId="37320"/>
    <cellStyle name="Normal 2 45 2 2 4 3 2" xfId="37321"/>
    <cellStyle name="Normal 2 45 2 2 4 3 2 2" xfId="37322"/>
    <cellStyle name="Normal 2 45 2 2 4 3 3" xfId="37323"/>
    <cellStyle name="Normal 2 45 2 2 4 4" xfId="37324"/>
    <cellStyle name="Normal 2 45 2 2 4 4 2" xfId="37325"/>
    <cellStyle name="Normal 2 45 2 2 4 5" xfId="37326"/>
    <cellStyle name="Normal 2 45 2 2 5" xfId="37327"/>
    <cellStyle name="Normal 2 45 2 2 5 2" xfId="37328"/>
    <cellStyle name="Normal 2 45 2 2 5 2 2" xfId="37329"/>
    <cellStyle name="Normal 2 45 2 2 5 3" xfId="37330"/>
    <cellStyle name="Normal 2 45 2 2 6" xfId="37331"/>
    <cellStyle name="Normal 2 45 2 2 6 2" xfId="37332"/>
    <cellStyle name="Normal 2 45 2 2 6 2 2" xfId="37333"/>
    <cellStyle name="Normal 2 45 2 2 6 3" xfId="37334"/>
    <cellStyle name="Normal 2 45 2 2 7" xfId="37335"/>
    <cellStyle name="Normal 2 45 2 2 7 2" xfId="37336"/>
    <cellStyle name="Normal 2 45 2 2 8" xfId="37337"/>
    <cellStyle name="Normal 2 45 2 3" xfId="37338"/>
    <cellStyle name="Normal 2 45 2 3 2" xfId="37339"/>
    <cellStyle name="Normal 2 45 2 3 2 2" xfId="37340"/>
    <cellStyle name="Normal 2 45 2 3 2 2 2" xfId="37341"/>
    <cellStyle name="Normal 2 45 2 3 2 2 2 2" xfId="37342"/>
    <cellStyle name="Normal 2 45 2 3 2 2 2 2 2" xfId="37343"/>
    <cellStyle name="Normal 2 45 2 3 2 2 2 2 2 2" xfId="37344"/>
    <cellStyle name="Normal 2 45 2 3 2 2 2 2 3" xfId="37345"/>
    <cellStyle name="Normal 2 45 2 3 2 2 2 3" xfId="37346"/>
    <cellStyle name="Normal 2 45 2 3 2 2 2 3 2" xfId="37347"/>
    <cellStyle name="Normal 2 45 2 3 2 2 2 3 2 2" xfId="37348"/>
    <cellStyle name="Normal 2 45 2 3 2 2 2 3 3" xfId="37349"/>
    <cellStyle name="Normal 2 45 2 3 2 2 2 4" xfId="37350"/>
    <cellStyle name="Normal 2 45 2 3 2 2 2 4 2" xfId="37351"/>
    <cellStyle name="Normal 2 45 2 3 2 2 2 5" xfId="37352"/>
    <cellStyle name="Normal 2 45 2 3 2 2 3" xfId="37353"/>
    <cellStyle name="Normal 2 45 2 3 2 2 3 2" xfId="37354"/>
    <cellStyle name="Normal 2 45 2 3 2 2 3 2 2" xfId="37355"/>
    <cellStyle name="Normal 2 45 2 3 2 2 3 3" xfId="37356"/>
    <cellStyle name="Normal 2 45 2 3 2 2 4" xfId="37357"/>
    <cellStyle name="Normal 2 45 2 3 2 2 4 2" xfId="37358"/>
    <cellStyle name="Normal 2 45 2 3 2 2 4 2 2" xfId="37359"/>
    <cellStyle name="Normal 2 45 2 3 2 2 4 3" xfId="37360"/>
    <cellStyle name="Normal 2 45 2 3 2 2 5" xfId="37361"/>
    <cellStyle name="Normal 2 45 2 3 2 2 5 2" xfId="37362"/>
    <cellStyle name="Normal 2 45 2 3 2 2 6" xfId="37363"/>
    <cellStyle name="Normal 2 45 2 3 2 3" xfId="37364"/>
    <cellStyle name="Normal 2 45 2 3 2 3 2" xfId="37365"/>
    <cellStyle name="Normal 2 45 2 3 2 3 2 2" xfId="37366"/>
    <cellStyle name="Normal 2 45 2 3 2 3 2 2 2" xfId="37367"/>
    <cellStyle name="Normal 2 45 2 3 2 3 2 3" xfId="37368"/>
    <cellStyle name="Normal 2 45 2 3 2 3 3" xfId="37369"/>
    <cellStyle name="Normal 2 45 2 3 2 3 3 2" xfId="37370"/>
    <cellStyle name="Normal 2 45 2 3 2 3 3 2 2" xfId="37371"/>
    <cellStyle name="Normal 2 45 2 3 2 3 3 3" xfId="37372"/>
    <cellStyle name="Normal 2 45 2 3 2 3 4" xfId="37373"/>
    <cellStyle name="Normal 2 45 2 3 2 3 4 2" xfId="37374"/>
    <cellStyle name="Normal 2 45 2 3 2 3 5" xfId="37375"/>
    <cellStyle name="Normal 2 45 2 3 2 4" xfId="37376"/>
    <cellStyle name="Normal 2 45 2 3 2 4 2" xfId="37377"/>
    <cellStyle name="Normal 2 45 2 3 2 4 2 2" xfId="37378"/>
    <cellStyle name="Normal 2 45 2 3 2 4 3" xfId="37379"/>
    <cellStyle name="Normal 2 45 2 3 2 5" xfId="37380"/>
    <cellStyle name="Normal 2 45 2 3 2 5 2" xfId="37381"/>
    <cellStyle name="Normal 2 45 2 3 2 5 2 2" xfId="37382"/>
    <cellStyle name="Normal 2 45 2 3 2 5 3" xfId="37383"/>
    <cellStyle name="Normal 2 45 2 3 2 6" xfId="37384"/>
    <cellStyle name="Normal 2 45 2 3 2 6 2" xfId="37385"/>
    <cellStyle name="Normal 2 45 2 3 2 7" xfId="37386"/>
    <cellStyle name="Normal 2 45 2 3 3" xfId="37387"/>
    <cellStyle name="Normal 2 45 2 3 3 2" xfId="37388"/>
    <cellStyle name="Normal 2 45 2 3 3 2 2" xfId="37389"/>
    <cellStyle name="Normal 2 45 2 3 3 2 2 2" xfId="37390"/>
    <cellStyle name="Normal 2 45 2 3 3 2 2 2 2" xfId="37391"/>
    <cellStyle name="Normal 2 45 2 3 3 2 2 3" xfId="37392"/>
    <cellStyle name="Normal 2 45 2 3 3 2 3" xfId="37393"/>
    <cellStyle name="Normal 2 45 2 3 3 2 3 2" xfId="37394"/>
    <cellStyle name="Normal 2 45 2 3 3 2 3 2 2" xfId="37395"/>
    <cellStyle name="Normal 2 45 2 3 3 2 3 3" xfId="37396"/>
    <cellStyle name="Normal 2 45 2 3 3 2 4" xfId="37397"/>
    <cellStyle name="Normal 2 45 2 3 3 2 4 2" xfId="37398"/>
    <cellStyle name="Normal 2 45 2 3 3 2 5" xfId="37399"/>
    <cellStyle name="Normal 2 45 2 3 3 3" xfId="37400"/>
    <cellStyle name="Normal 2 45 2 3 3 3 2" xfId="37401"/>
    <cellStyle name="Normal 2 45 2 3 3 3 2 2" xfId="37402"/>
    <cellStyle name="Normal 2 45 2 3 3 3 3" xfId="37403"/>
    <cellStyle name="Normal 2 45 2 3 3 4" xfId="37404"/>
    <cellStyle name="Normal 2 45 2 3 3 4 2" xfId="37405"/>
    <cellStyle name="Normal 2 45 2 3 3 4 2 2" xfId="37406"/>
    <cellStyle name="Normal 2 45 2 3 3 4 3" xfId="37407"/>
    <cellStyle name="Normal 2 45 2 3 3 5" xfId="37408"/>
    <cellStyle name="Normal 2 45 2 3 3 5 2" xfId="37409"/>
    <cellStyle name="Normal 2 45 2 3 3 6" xfId="37410"/>
    <cellStyle name="Normal 2 45 2 3 4" xfId="37411"/>
    <cellStyle name="Normal 2 45 2 3 4 2" xfId="37412"/>
    <cellStyle name="Normal 2 45 2 3 4 2 2" xfId="37413"/>
    <cellStyle name="Normal 2 45 2 3 4 2 2 2" xfId="37414"/>
    <cellStyle name="Normal 2 45 2 3 4 2 3" xfId="37415"/>
    <cellStyle name="Normal 2 45 2 3 4 3" xfId="37416"/>
    <cellStyle name="Normal 2 45 2 3 4 3 2" xfId="37417"/>
    <cellStyle name="Normal 2 45 2 3 4 3 2 2" xfId="37418"/>
    <cellStyle name="Normal 2 45 2 3 4 3 3" xfId="37419"/>
    <cellStyle name="Normal 2 45 2 3 4 4" xfId="37420"/>
    <cellStyle name="Normal 2 45 2 3 4 4 2" xfId="37421"/>
    <cellStyle name="Normal 2 45 2 3 4 5" xfId="37422"/>
    <cellStyle name="Normal 2 45 2 3 5" xfId="37423"/>
    <cellStyle name="Normal 2 45 2 3 5 2" xfId="37424"/>
    <cellStyle name="Normal 2 45 2 3 5 2 2" xfId="37425"/>
    <cellStyle name="Normal 2 45 2 3 5 3" xfId="37426"/>
    <cellStyle name="Normal 2 45 2 3 6" xfId="37427"/>
    <cellStyle name="Normal 2 45 2 3 6 2" xfId="37428"/>
    <cellStyle name="Normal 2 45 2 3 6 2 2" xfId="37429"/>
    <cellStyle name="Normal 2 45 2 3 6 3" xfId="37430"/>
    <cellStyle name="Normal 2 45 2 3 7" xfId="37431"/>
    <cellStyle name="Normal 2 45 2 3 7 2" xfId="37432"/>
    <cellStyle name="Normal 2 45 2 3 8" xfId="37433"/>
    <cellStyle name="Normal 2 45 2 4" xfId="37434"/>
    <cellStyle name="Normal 2 45 2 4 2" xfId="37435"/>
    <cellStyle name="Normal 2 45 2 4 2 2" xfId="37436"/>
    <cellStyle name="Normal 2 45 2 4 2 2 2" xfId="37437"/>
    <cellStyle name="Normal 2 45 2 4 2 2 2 2" xfId="37438"/>
    <cellStyle name="Normal 2 45 2 4 2 2 2 2 2" xfId="37439"/>
    <cellStyle name="Normal 2 45 2 4 2 2 2 3" xfId="37440"/>
    <cellStyle name="Normal 2 45 2 4 2 2 3" xfId="37441"/>
    <cellStyle name="Normal 2 45 2 4 2 2 3 2" xfId="37442"/>
    <cellStyle name="Normal 2 45 2 4 2 2 3 2 2" xfId="37443"/>
    <cellStyle name="Normal 2 45 2 4 2 2 3 3" xfId="37444"/>
    <cellStyle name="Normal 2 45 2 4 2 2 4" xfId="37445"/>
    <cellStyle name="Normal 2 45 2 4 2 2 4 2" xfId="37446"/>
    <cellStyle name="Normal 2 45 2 4 2 2 5" xfId="37447"/>
    <cellStyle name="Normal 2 45 2 4 2 3" xfId="37448"/>
    <cellStyle name="Normal 2 45 2 4 2 3 2" xfId="37449"/>
    <cellStyle name="Normal 2 45 2 4 2 3 2 2" xfId="37450"/>
    <cellStyle name="Normal 2 45 2 4 2 3 3" xfId="37451"/>
    <cellStyle name="Normal 2 45 2 4 2 4" xfId="37452"/>
    <cellStyle name="Normal 2 45 2 4 2 4 2" xfId="37453"/>
    <cellStyle name="Normal 2 45 2 4 2 4 2 2" xfId="37454"/>
    <cellStyle name="Normal 2 45 2 4 2 4 3" xfId="37455"/>
    <cellStyle name="Normal 2 45 2 4 2 5" xfId="37456"/>
    <cellStyle name="Normal 2 45 2 4 2 5 2" xfId="37457"/>
    <cellStyle name="Normal 2 45 2 4 2 6" xfId="37458"/>
    <cellStyle name="Normal 2 45 2 4 3" xfId="37459"/>
    <cellStyle name="Normal 2 45 2 4 3 2" xfId="37460"/>
    <cellStyle name="Normal 2 45 2 4 3 2 2" xfId="37461"/>
    <cellStyle name="Normal 2 45 2 4 3 2 2 2" xfId="37462"/>
    <cellStyle name="Normal 2 45 2 4 3 2 3" xfId="37463"/>
    <cellStyle name="Normal 2 45 2 4 3 3" xfId="37464"/>
    <cellStyle name="Normal 2 45 2 4 3 3 2" xfId="37465"/>
    <cellStyle name="Normal 2 45 2 4 3 3 2 2" xfId="37466"/>
    <cellStyle name="Normal 2 45 2 4 3 3 3" xfId="37467"/>
    <cellStyle name="Normal 2 45 2 4 3 4" xfId="37468"/>
    <cellStyle name="Normal 2 45 2 4 3 4 2" xfId="37469"/>
    <cellStyle name="Normal 2 45 2 4 3 5" xfId="37470"/>
    <cellStyle name="Normal 2 45 2 4 4" xfId="37471"/>
    <cellStyle name="Normal 2 45 2 4 4 2" xfId="37472"/>
    <cellStyle name="Normal 2 45 2 4 4 2 2" xfId="37473"/>
    <cellStyle name="Normal 2 45 2 4 4 3" xfId="37474"/>
    <cellStyle name="Normal 2 45 2 4 5" xfId="37475"/>
    <cellStyle name="Normal 2 45 2 4 5 2" xfId="37476"/>
    <cellStyle name="Normal 2 45 2 4 5 2 2" xfId="37477"/>
    <cellStyle name="Normal 2 45 2 4 5 3" xfId="37478"/>
    <cellStyle name="Normal 2 45 2 4 6" xfId="37479"/>
    <cellStyle name="Normal 2 45 2 4 6 2" xfId="37480"/>
    <cellStyle name="Normal 2 45 2 4 7" xfId="37481"/>
    <cellStyle name="Normal 2 45 2 5" xfId="37482"/>
    <cellStyle name="Normal 2 45 2 5 2" xfId="37483"/>
    <cellStyle name="Normal 2 45 2 5 2 2" xfId="37484"/>
    <cellStyle name="Normal 2 45 2 5 2 2 2" xfId="37485"/>
    <cellStyle name="Normal 2 45 2 5 2 2 2 2" xfId="37486"/>
    <cellStyle name="Normal 2 45 2 5 2 2 3" xfId="37487"/>
    <cellStyle name="Normal 2 45 2 5 2 3" xfId="37488"/>
    <cellStyle name="Normal 2 45 2 5 2 3 2" xfId="37489"/>
    <cellStyle name="Normal 2 45 2 5 2 3 2 2" xfId="37490"/>
    <cellStyle name="Normal 2 45 2 5 2 3 3" xfId="37491"/>
    <cellStyle name="Normal 2 45 2 5 2 4" xfId="37492"/>
    <cellStyle name="Normal 2 45 2 5 2 4 2" xfId="37493"/>
    <cellStyle name="Normal 2 45 2 5 2 5" xfId="37494"/>
    <cellStyle name="Normal 2 45 2 5 3" xfId="37495"/>
    <cellStyle name="Normal 2 45 2 5 3 2" xfId="37496"/>
    <cellStyle name="Normal 2 45 2 5 3 2 2" xfId="37497"/>
    <cellStyle name="Normal 2 45 2 5 3 3" xfId="37498"/>
    <cellStyle name="Normal 2 45 2 5 4" xfId="37499"/>
    <cellStyle name="Normal 2 45 2 5 4 2" xfId="37500"/>
    <cellStyle name="Normal 2 45 2 5 4 2 2" xfId="37501"/>
    <cellStyle name="Normal 2 45 2 5 4 3" xfId="37502"/>
    <cellStyle name="Normal 2 45 2 5 5" xfId="37503"/>
    <cellStyle name="Normal 2 45 2 5 5 2" xfId="37504"/>
    <cellStyle name="Normal 2 45 2 5 6" xfId="37505"/>
    <cellStyle name="Normal 2 45 2 6" xfId="37506"/>
    <cellStyle name="Normal 2 45 2 6 2" xfId="37507"/>
    <cellStyle name="Normal 2 45 2 6 2 2" xfId="37508"/>
    <cellStyle name="Normal 2 45 2 6 2 2 2" xfId="37509"/>
    <cellStyle name="Normal 2 45 2 6 2 3" xfId="37510"/>
    <cellStyle name="Normal 2 45 2 6 3" xfId="37511"/>
    <cellStyle name="Normal 2 45 2 6 3 2" xfId="37512"/>
    <cellStyle name="Normal 2 45 2 6 3 2 2" xfId="37513"/>
    <cellStyle name="Normal 2 45 2 6 3 3" xfId="37514"/>
    <cellStyle name="Normal 2 45 2 6 4" xfId="37515"/>
    <cellStyle name="Normal 2 45 2 6 4 2" xfId="37516"/>
    <cellStyle name="Normal 2 45 2 6 5" xfId="37517"/>
    <cellStyle name="Normal 2 45 2 7" xfId="37518"/>
    <cellStyle name="Normal 2 45 2 7 2" xfId="37519"/>
    <cellStyle name="Normal 2 45 2 7 2 2" xfId="37520"/>
    <cellStyle name="Normal 2 45 2 7 3" xfId="37521"/>
    <cellStyle name="Normal 2 45 2 8" xfId="37522"/>
    <cellStyle name="Normal 2 45 2 8 2" xfId="37523"/>
    <cellStyle name="Normal 2 45 2 8 2 2" xfId="37524"/>
    <cellStyle name="Normal 2 45 2 8 3" xfId="37525"/>
    <cellStyle name="Normal 2 45 2 9" xfId="37526"/>
    <cellStyle name="Normal 2 45 2 9 2" xfId="37527"/>
    <cellStyle name="Normal 2 45 3" xfId="37528"/>
    <cellStyle name="Normal 2 45 3 2" xfId="37529"/>
    <cellStyle name="Normal 2 45 3 2 2" xfId="37530"/>
    <cellStyle name="Normal 2 45 3 2 2 2" xfId="37531"/>
    <cellStyle name="Normal 2 45 3 2 2 2 2" xfId="37532"/>
    <cellStyle name="Normal 2 45 3 2 2 2 2 2" xfId="37533"/>
    <cellStyle name="Normal 2 45 3 2 2 2 2 2 2" xfId="37534"/>
    <cellStyle name="Normal 2 45 3 2 2 2 2 3" xfId="37535"/>
    <cellStyle name="Normal 2 45 3 2 2 2 3" xfId="37536"/>
    <cellStyle name="Normal 2 45 3 2 2 2 3 2" xfId="37537"/>
    <cellStyle name="Normal 2 45 3 2 2 2 3 2 2" xfId="37538"/>
    <cellStyle name="Normal 2 45 3 2 2 2 3 3" xfId="37539"/>
    <cellStyle name="Normal 2 45 3 2 2 2 4" xfId="37540"/>
    <cellStyle name="Normal 2 45 3 2 2 2 4 2" xfId="37541"/>
    <cellStyle name="Normal 2 45 3 2 2 2 5" xfId="37542"/>
    <cellStyle name="Normal 2 45 3 2 2 3" xfId="37543"/>
    <cellStyle name="Normal 2 45 3 2 2 3 2" xfId="37544"/>
    <cellStyle name="Normal 2 45 3 2 2 3 2 2" xfId="37545"/>
    <cellStyle name="Normal 2 45 3 2 2 3 3" xfId="37546"/>
    <cellStyle name="Normal 2 45 3 2 2 4" xfId="37547"/>
    <cellStyle name="Normal 2 45 3 2 2 4 2" xfId="37548"/>
    <cellStyle name="Normal 2 45 3 2 2 4 2 2" xfId="37549"/>
    <cellStyle name="Normal 2 45 3 2 2 4 3" xfId="37550"/>
    <cellStyle name="Normal 2 45 3 2 2 5" xfId="37551"/>
    <cellStyle name="Normal 2 45 3 2 2 5 2" xfId="37552"/>
    <cellStyle name="Normal 2 45 3 2 2 6" xfId="37553"/>
    <cellStyle name="Normal 2 45 3 2 3" xfId="37554"/>
    <cellStyle name="Normal 2 45 3 2 3 2" xfId="37555"/>
    <cellStyle name="Normal 2 45 3 2 3 2 2" xfId="37556"/>
    <cellStyle name="Normal 2 45 3 2 3 2 2 2" xfId="37557"/>
    <cellStyle name="Normal 2 45 3 2 3 2 3" xfId="37558"/>
    <cellStyle name="Normal 2 45 3 2 3 3" xfId="37559"/>
    <cellStyle name="Normal 2 45 3 2 3 3 2" xfId="37560"/>
    <cellStyle name="Normal 2 45 3 2 3 3 2 2" xfId="37561"/>
    <cellStyle name="Normal 2 45 3 2 3 3 3" xfId="37562"/>
    <cellStyle name="Normal 2 45 3 2 3 4" xfId="37563"/>
    <cellStyle name="Normal 2 45 3 2 3 4 2" xfId="37564"/>
    <cellStyle name="Normal 2 45 3 2 3 5" xfId="37565"/>
    <cellStyle name="Normal 2 45 3 2 4" xfId="37566"/>
    <cellStyle name="Normal 2 45 3 2 4 2" xfId="37567"/>
    <cellStyle name="Normal 2 45 3 2 4 2 2" xfId="37568"/>
    <cellStyle name="Normal 2 45 3 2 4 3" xfId="37569"/>
    <cellStyle name="Normal 2 45 3 2 5" xfId="37570"/>
    <cellStyle name="Normal 2 45 3 2 5 2" xfId="37571"/>
    <cellStyle name="Normal 2 45 3 2 5 2 2" xfId="37572"/>
    <cellStyle name="Normal 2 45 3 2 5 3" xfId="37573"/>
    <cellStyle name="Normal 2 45 3 2 6" xfId="37574"/>
    <cellStyle name="Normal 2 45 3 2 6 2" xfId="37575"/>
    <cellStyle name="Normal 2 45 3 2 7" xfId="37576"/>
    <cellStyle name="Normal 2 45 3 3" xfId="37577"/>
    <cellStyle name="Normal 2 45 3 3 2" xfId="37578"/>
    <cellStyle name="Normal 2 45 3 3 2 2" xfId="37579"/>
    <cellStyle name="Normal 2 45 3 3 2 2 2" xfId="37580"/>
    <cellStyle name="Normal 2 45 3 3 2 2 2 2" xfId="37581"/>
    <cellStyle name="Normal 2 45 3 3 2 2 3" xfId="37582"/>
    <cellStyle name="Normal 2 45 3 3 2 3" xfId="37583"/>
    <cellStyle name="Normal 2 45 3 3 2 3 2" xfId="37584"/>
    <cellStyle name="Normal 2 45 3 3 2 3 2 2" xfId="37585"/>
    <cellStyle name="Normal 2 45 3 3 2 3 3" xfId="37586"/>
    <cellStyle name="Normal 2 45 3 3 2 4" xfId="37587"/>
    <cellStyle name="Normal 2 45 3 3 2 4 2" xfId="37588"/>
    <cellStyle name="Normal 2 45 3 3 2 5" xfId="37589"/>
    <cellStyle name="Normal 2 45 3 3 3" xfId="37590"/>
    <cellStyle name="Normal 2 45 3 3 3 2" xfId="37591"/>
    <cellStyle name="Normal 2 45 3 3 3 2 2" xfId="37592"/>
    <cellStyle name="Normal 2 45 3 3 3 3" xfId="37593"/>
    <cellStyle name="Normal 2 45 3 3 4" xfId="37594"/>
    <cellStyle name="Normal 2 45 3 3 4 2" xfId="37595"/>
    <cellStyle name="Normal 2 45 3 3 4 2 2" xfId="37596"/>
    <cellStyle name="Normal 2 45 3 3 4 3" xfId="37597"/>
    <cellStyle name="Normal 2 45 3 3 5" xfId="37598"/>
    <cellStyle name="Normal 2 45 3 3 5 2" xfId="37599"/>
    <cellStyle name="Normal 2 45 3 3 6" xfId="37600"/>
    <cellStyle name="Normal 2 45 3 4" xfId="37601"/>
    <cellStyle name="Normal 2 45 3 4 2" xfId="37602"/>
    <cellStyle name="Normal 2 45 3 4 2 2" xfId="37603"/>
    <cellStyle name="Normal 2 45 3 4 2 2 2" xfId="37604"/>
    <cellStyle name="Normal 2 45 3 4 2 3" xfId="37605"/>
    <cellStyle name="Normal 2 45 3 4 3" xfId="37606"/>
    <cellStyle name="Normal 2 45 3 4 3 2" xfId="37607"/>
    <cellStyle name="Normal 2 45 3 4 3 2 2" xfId="37608"/>
    <cellStyle name="Normal 2 45 3 4 3 3" xfId="37609"/>
    <cellStyle name="Normal 2 45 3 4 4" xfId="37610"/>
    <cellStyle name="Normal 2 45 3 4 4 2" xfId="37611"/>
    <cellStyle name="Normal 2 45 3 4 5" xfId="37612"/>
    <cellStyle name="Normal 2 45 3 5" xfId="37613"/>
    <cellStyle name="Normal 2 45 3 5 2" xfId="37614"/>
    <cellStyle name="Normal 2 45 3 5 2 2" xfId="37615"/>
    <cellStyle name="Normal 2 45 3 5 3" xfId="37616"/>
    <cellStyle name="Normal 2 45 3 6" xfId="37617"/>
    <cellStyle name="Normal 2 45 3 6 2" xfId="37618"/>
    <cellStyle name="Normal 2 45 3 6 2 2" xfId="37619"/>
    <cellStyle name="Normal 2 45 3 6 3" xfId="37620"/>
    <cellStyle name="Normal 2 45 3 7" xfId="37621"/>
    <cellStyle name="Normal 2 45 3 7 2" xfId="37622"/>
    <cellStyle name="Normal 2 45 3 8" xfId="37623"/>
    <cellStyle name="Normal 2 45 4" xfId="37624"/>
    <cellStyle name="Normal 2 45 4 2" xfId="37625"/>
    <cellStyle name="Normal 2 45 4 2 2" xfId="37626"/>
    <cellStyle name="Normal 2 45 4 2 2 2" xfId="37627"/>
    <cellStyle name="Normal 2 45 4 2 2 2 2" xfId="37628"/>
    <cellStyle name="Normal 2 45 4 2 2 2 2 2" xfId="37629"/>
    <cellStyle name="Normal 2 45 4 2 2 2 2 2 2" xfId="37630"/>
    <cellStyle name="Normal 2 45 4 2 2 2 2 3" xfId="37631"/>
    <cellStyle name="Normal 2 45 4 2 2 2 3" xfId="37632"/>
    <cellStyle name="Normal 2 45 4 2 2 2 3 2" xfId="37633"/>
    <cellStyle name="Normal 2 45 4 2 2 2 3 2 2" xfId="37634"/>
    <cellStyle name="Normal 2 45 4 2 2 2 3 3" xfId="37635"/>
    <cellStyle name="Normal 2 45 4 2 2 2 4" xfId="37636"/>
    <cellStyle name="Normal 2 45 4 2 2 2 4 2" xfId="37637"/>
    <cellStyle name="Normal 2 45 4 2 2 2 5" xfId="37638"/>
    <cellStyle name="Normal 2 45 4 2 2 3" xfId="37639"/>
    <cellStyle name="Normal 2 45 4 2 2 3 2" xfId="37640"/>
    <cellStyle name="Normal 2 45 4 2 2 3 2 2" xfId="37641"/>
    <cellStyle name="Normal 2 45 4 2 2 3 3" xfId="37642"/>
    <cellStyle name="Normal 2 45 4 2 2 4" xfId="37643"/>
    <cellStyle name="Normal 2 45 4 2 2 4 2" xfId="37644"/>
    <cellStyle name="Normal 2 45 4 2 2 4 2 2" xfId="37645"/>
    <cellStyle name="Normal 2 45 4 2 2 4 3" xfId="37646"/>
    <cellStyle name="Normal 2 45 4 2 2 5" xfId="37647"/>
    <cellStyle name="Normal 2 45 4 2 2 5 2" xfId="37648"/>
    <cellStyle name="Normal 2 45 4 2 2 6" xfId="37649"/>
    <cellStyle name="Normal 2 45 4 2 3" xfId="37650"/>
    <cellStyle name="Normal 2 45 4 2 3 2" xfId="37651"/>
    <cellStyle name="Normal 2 45 4 2 3 2 2" xfId="37652"/>
    <cellStyle name="Normal 2 45 4 2 3 2 2 2" xfId="37653"/>
    <cellStyle name="Normal 2 45 4 2 3 2 3" xfId="37654"/>
    <cellStyle name="Normal 2 45 4 2 3 3" xfId="37655"/>
    <cellStyle name="Normal 2 45 4 2 3 3 2" xfId="37656"/>
    <cellStyle name="Normal 2 45 4 2 3 3 2 2" xfId="37657"/>
    <cellStyle name="Normal 2 45 4 2 3 3 3" xfId="37658"/>
    <cellStyle name="Normal 2 45 4 2 3 4" xfId="37659"/>
    <cellStyle name="Normal 2 45 4 2 3 4 2" xfId="37660"/>
    <cellStyle name="Normal 2 45 4 2 3 5" xfId="37661"/>
    <cellStyle name="Normal 2 45 4 2 4" xfId="37662"/>
    <cellStyle name="Normal 2 45 4 2 4 2" xfId="37663"/>
    <cellStyle name="Normal 2 45 4 2 4 2 2" xfId="37664"/>
    <cellStyle name="Normal 2 45 4 2 4 3" xfId="37665"/>
    <cellStyle name="Normal 2 45 4 2 5" xfId="37666"/>
    <cellStyle name="Normal 2 45 4 2 5 2" xfId="37667"/>
    <cellStyle name="Normal 2 45 4 2 5 2 2" xfId="37668"/>
    <cellStyle name="Normal 2 45 4 2 5 3" xfId="37669"/>
    <cellStyle name="Normal 2 45 4 2 6" xfId="37670"/>
    <cellStyle name="Normal 2 45 4 2 6 2" xfId="37671"/>
    <cellStyle name="Normal 2 45 4 2 7" xfId="37672"/>
    <cellStyle name="Normal 2 45 4 3" xfId="37673"/>
    <cellStyle name="Normal 2 45 4 3 2" xfId="37674"/>
    <cellStyle name="Normal 2 45 4 3 2 2" xfId="37675"/>
    <cellStyle name="Normal 2 45 4 3 2 2 2" xfId="37676"/>
    <cellStyle name="Normal 2 45 4 3 2 2 2 2" xfId="37677"/>
    <cellStyle name="Normal 2 45 4 3 2 2 3" xfId="37678"/>
    <cellStyle name="Normal 2 45 4 3 2 3" xfId="37679"/>
    <cellStyle name="Normal 2 45 4 3 2 3 2" xfId="37680"/>
    <cellStyle name="Normal 2 45 4 3 2 3 2 2" xfId="37681"/>
    <cellStyle name="Normal 2 45 4 3 2 3 3" xfId="37682"/>
    <cellStyle name="Normal 2 45 4 3 2 4" xfId="37683"/>
    <cellStyle name="Normal 2 45 4 3 2 4 2" xfId="37684"/>
    <cellStyle name="Normal 2 45 4 3 2 5" xfId="37685"/>
    <cellStyle name="Normal 2 45 4 3 3" xfId="37686"/>
    <cellStyle name="Normal 2 45 4 3 3 2" xfId="37687"/>
    <cellStyle name="Normal 2 45 4 3 3 2 2" xfId="37688"/>
    <cellStyle name="Normal 2 45 4 3 3 3" xfId="37689"/>
    <cellStyle name="Normal 2 45 4 3 4" xfId="37690"/>
    <cellStyle name="Normal 2 45 4 3 4 2" xfId="37691"/>
    <cellStyle name="Normal 2 45 4 3 4 2 2" xfId="37692"/>
    <cellStyle name="Normal 2 45 4 3 4 3" xfId="37693"/>
    <cellStyle name="Normal 2 45 4 3 5" xfId="37694"/>
    <cellStyle name="Normal 2 45 4 3 5 2" xfId="37695"/>
    <cellStyle name="Normal 2 45 4 3 6" xfId="37696"/>
    <cellStyle name="Normal 2 45 4 4" xfId="37697"/>
    <cellStyle name="Normal 2 45 4 4 2" xfId="37698"/>
    <cellStyle name="Normal 2 45 4 4 2 2" xfId="37699"/>
    <cellStyle name="Normal 2 45 4 4 2 2 2" xfId="37700"/>
    <cellStyle name="Normal 2 45 4 4 2 3" xfId="37701"/>
    <cellStyle name="Normal 2 45 4 4 3" xfId="37702"/>
    <cellStyle name="Normal 2 45 4 4 3 2" xfId="37703"/>
    <cellStyle name="Normal 2 45 4 4 3 2 2" xfId="37704"/>
    <cellStyle name="Normal 2 45 4 4 3 3" xfId="37705"/>
    <cellStyle name="Normal 2 45 4 4 4" xfId="37706"/>
    <cellStyle name="Normal 2 45 4 4 4 2" xfId="37707"/>
    <cellStyle name="Normal 2 45 4 4 5" xfId="37708"/>
    <cellStyle name="Normal 2 45 4 5" xfId="37709"/>
    <cellStyle name="Normal 2 45 4 5 2" xfId="37710"/>
    <cellStyle name="Normal 2 45 4 5 2 2" xfId="37711"/>
    <cellStyle name="Normal 2 45 4 5 3" xfId="37712"/>
    <cellStyle name="Normal 2 45 4 6" xfId="37713"/>
    <cellStyle name="Normal 2 45 4 6 2" xfId="37714"/>
    <cellStyle name="Normal 2 45 4 6 2 2" xfId="37715"/>
    <cellStyle name="Normal 2 45 4 6 3" xfId="37716"/>
    <cellStyle name="Normal 2 45 4 7" xfId="37717"/>
    <cellStyle name="Normal 2 45 4 7 2" xfId="37718"/>
    <cellStyle name="Normal 2 45 4 8" xfId="37719"/>
    <cellStyle name="Normal 2 45 5" xfId="37720"/>
    <cellStyle name="Normal 2 45 5 2" xfId="37721"/>
    <cellStyle name="Normal 2 45 5 2 2" xfId="37722"/>
    <cellStyle name="Normal 2 45 5 2 2 2" xfId="37723"/>
    <cellStyle name="Normal 2 45 5 2 2 2 2" xfId="37724"/>
    <cellStyle name="Normal 2 45 5 2 2 2 2 2" xfId="37725"/>
    <cellStyle name="Normal 2 45 5 2 2 2 3" xfId="37726"/>
    <cellStyle name="Normal 2 45 5 2 2 3" xfId="37727"/>
    <cellStyle name="Normal 2 45 5 2 2 3 2" xfId="37728"/>
    <cellStyle name="Normal 2 45 5 2 2 3 2 2" xfId="37729"/>
    <cellStyle name="Normal 2 45 5 2 2 3 3" xfId="37730"/>
    <cellStyle name="Normal 2 45 5 2 2 4" xfId="37731"/>
    <cellStyle name="Normal 2 45 5 2 2 4 2" xfId="37732"/>
    <cellStyle name="Normal 2 45 5 2 2 5" xfId="37733"/>
    <cellStyle name="Normal 2 45 5 2 3" xfId="37734"/>
    <cellStyle name="Normal 2 45 5 2 3 2" xfId="37735"/>
    <cellStyle name="Normal 2 45 5 2 3 2 2" xfId="37736"/>
    <cellStyle name="Normal 2 45 5 2 3 3" xfId="37737"/>
    <cellStyle name="Normal 2 45 5 2 4" xfId="37738"/>
    <cellStyle name="Normal 2 45 5 2 4 2" xfId="37739"/>
    <cellStyle name="Normal 2 45 5 2 4 2 2" xfId="37740"/>
    <cellStyle name="Normal 2 45 5 2 4 3" xfId="37741"/>
    <cellStyle name="Normal 2 45 5 2 5" xfId="37742"/>
    <cellStyle name="Normal 2 45 5 2 5 2" xfId="37743"/>
    <cellStyle name="Normal 2 45 5 2 6" xfId="37744"/>
    <cellStyle name="Normal 2 45 5 3" xfId="37745"/>
    <cellStyle name="Normal 2 45 5 3 2" xfId="37746"/>
    <cellStyle name="Normal 2 45 5 3 2 2" xfId="37747"/>
    <cellStyle name="Normal 2 45 5 3 2 2 2" xfId="37748"/>
    <cellStyle name="Normal 2 45 5 3 2 3" xfId="37749"/>
    <cellStyle name="Normal 2 45 5 3 3" xfId="37750"/>
    <cellStyle name="Normal 2 45 5 3 3 2" xfId="37751"/>
    <cellStyle name="Normal 2 45 5 3 3 2 2" xfId="37752"/>
    <cellStyle name="Normal 2 45 5 3 3 3" xfId="37753"/>
    <cellStyle name="Normal 2 45 5 3 4" xfId="37754"/>
    <cellStyle name="Normal 2 45 5 3 4 2" xfId="37755"/>
    <cellStyle name="Normal 2 45 5 3 5" xfId="37756"/>
    <cellStyle name="Normal 2 45 5 4" xfId="37757"/>
    <cellStyle name="Normal 2 45 5 4 2" xfId="37758"/>
    <cellStyle name="Normal 2 45 5 4 2 2" xfId="37759"/>
    <cellStyle name="Normal 2 45 5 4 3" xfId="37760"/>
    <cellStyle name="Normal 2 45 5 5" xfId="37761"/>
    <cellStyle name="Normal 2 45 5 5 2" xfId="37762"/>
    <cellStyle name="Normal 2 45 5 5 2 2" xfId="37763"/>
    <cellStyle name="Normal 2 45 5 5 3" xfId="37764"/>
    <cellStyle name="Normal 2 45 5 6" xfId="37765"/>
    <cellStyle name="Normal 2 45 5 6 2" xfId="37766"/>
    <cellStyle name="Normal 2 45 5 7" xfId="37767"/>
    <cellStyle name="Normal 2 45 6" xfId="37768"/>
    <cellStyle name="Normal 2 45 6 2" xfId="37769"/>
    <cellStyle name="Normal 2 45 6 2 2" xfId="37770"/>
    <cellStyle name="Normal 2 45 6 2 2 2" xfId="37771"/>
    <cellStyle name="Normal 2 45 6 2 2 2 2" xfId="37772"/>
    <cellStyle name="Normal 2 45 6 2 2 3" xfId="37773"/>
    <cellStyle name="Normal 2 45 6 2 3" xfId="37774"/>
    <cellStyle name="Normal 2 45 6 2 3 2" xfId="37775"/>
    <cellStyle name="Normal 2 45 6 2 3 2 2" xfId="37776"/>
    <cellStyle name="Normal 2 45 6 2 3 3" xfId="37777"/>
    <cellStyle name="Normal 2 45 6 2 4" xfId="37778"/>
    <cellStyle name="Normal 2 45 6 2 4 2" xfId="37779"/>
    <cellStyle name="Normal 2 45 6 2 5" xfId="37780"/>
    <cellStyle name="Normal 2 45 6 3" xfId="37781"/>
    <cellStyle name="Normal 2 45 6 3 2" xfId="37782"/>
    <cellStyle name="Normal 2 45 6 3 2 2" xfId="37783"/>
    <cellStyle name="Normal 2 45 6 3 3" xfId="37784"/>
    <cellStyle name="Normal 2 45 6 4" xfId="37785"/>
    <cellStyle name="Normal 2 45 6 4 2" xfId="37786"/>
    <cellStyle name="Normal 2 45 6 4 2 2" xfId="37787"/>
    <cellStyle name="Normal 2 45 6 4 3" xfId="37788"/>
    <cellStyle name="Normal 2 45 6 5" xfId="37789"/>
    <cellStyle name="Normal 2 45 6 5 2" xfId="37790"/>
    <cellStyle name="Normal 2 45 6 6" xfId="37791"/>
    <cellStyle name="Normal 2 45 7" xfId="37792"/>
    <cellStyle name="Normal 2 45 7 2" xfId="37793"/>
    <cellStyle name="Normal 2 45 7 2 2" xfId="37794"/>
    <cellStyle name="Normal 2 45 7 2 2 2" xfId="37795"/>
    <cellStyle name="Normal 2 45 7 2 3" xfId="37796"/>
    <cellStyle name="Normal 2 45 7 3" xfId="37797"/>
    <cellStyle name="Normal 2 45 7 3 2" xfId="37798"/>
    <cellStyle name="Normal 2 45 7 3 2 2" xfId="37799"/>
    <cellStyle name="Normal 2 45 7 3 3" xfId="37800"/>
    <cellStyle name="Normal 2 45 7 4" xfId="37801"/>
    <cellStyle name="Normal 2 45 7 4 2" xfId="37802"/>
    <cellStyle name="Normal 2 45 7 5" xfId="37803"/>
    <cellStyle name="Normal 2 45 8" xfId="37804"/>
    <cellStyle name="Normal 2 45 8 2" xfId="37805"/>
    <cellStyle name="Normal 2 45 8 2 2" xfId="37806"/>
    <cellStyle name="Normal 2 45 8 3" xfId="37807"/>
    <cellStyle name="Normal 2 45 9" xfId="37808"/>
    <cellStyle name="Normal 2 45 9 2" xfId="37809"/>
    <cellStyle name="Normal 2 45 9 2 2" xfId="37810"/>
    <cellStyle name="Normal 2 45 9 3" xfId="37811"/>
    <cellStyle name="Normal 2 46" xfId="37812"/>
    <cellStyle name="Normal 2 46 10" xfId="37813"/>
    <cellStyle name="Normal 2 46 10 2" xfId="37814"/>
    <cellStyle name="Normal 2 46 11" xfId="37815"/>
    <cellStyle name="Normal 2 46 2" xfId="37816"/>
    <cellStyle name="Normal 2 46 2 10" xfId="37817"/>
    <cellStyle name="Normal 2 46 2 2" xfId="37818"/>
    <cellStyle name="Normal 2 46 2 2 2" xfId="37819"/>
    <cellStyle name="Normal 2 46 2 2 2 2" xfId="37820"/>
    <cellStyle name="Normal 2 46 2 2 2 2 2" xfId="37821"/>
    <cellStyle name="Normal 2 46 2 2 2 2 2 2" xfId="37822"/>
    <cellStyle name="Normal 2 46 2 2 2 2 2 2 2" xfId="37823"/>
    <cellStyle name="Normal 2 46 2 2 2 2 2 2 2 2" xfId="37824"/>
    <cellStyle name="Normal 2 46 2 2 2 2 2 2 3" xfId="37825"/>
    <cellStyle name="Normal 2 46 2 2 2 2 2 3" xfId="37826"/>
    <cellStyle name="Normal 2 46 2 2 2 2 2 3 2" xfId="37827"/>
    <cellStyle name="Normal 2 46 2 2 2 2 2 3 2 2" xfId="37828"/>
    <cellStyle name="Normal 2 46 2 2 2 2 2 3 3" xfId="37829"/>
    <cellStyle name="Normal 2 46 2 2 2 2 2 4" xfId="37830"/>
    <cellStyle name="Normal 2 46 2 2 2 2 2 4 2" xfId="37831"/>
    <cellStyle name="Normal 2 46 2 2 2 2 2 5" xfId="37832"/>
    <cellStyle name="Normal 2 46 2 2 2 2 3" xfId="37833"/>
    <cellStyle name="Normal 2 46 2 2 2 2 3 2" xfId="37834"/>
    <cellStyle name="Normal 2 46 2 2 2 2 3 2 2" xfId="37835"/>
    <cellStyle name="Normal 2 46 2 2 2 2 3 3" xfId="37836"/>
    <cellStyle name="Normal 2 46 2 2 2 2 4" xfId="37837"/>
    <cellStyle name="Normal 2 46 2 2 2 2 4 2" xfId="37838"/>
    <cellStyle name="Normal 2 46 2 2 2 2 4 2 2" xfId="37839"/>
    <cellStyle name="Normal 2 46 2 2 2 2 4 3" xfId="37840"/>
    <cellStyle name="Normal 2 46 2 2 2 2 5" xfId="37841"/>
    <cellStyle name="Normal 2 46 2 2 2 2 5 2" xfId="37842"/>
    <cellStyle name="Normal 2 46 2 2 2 2 6" xfId="37843"/>
    <cellStyle name="Normal 2 46 2 2 2 3" xfId="37844"/>
    <cellStyle name="Normal 2 46 2 2 2 3 2" xfId="37845"/>
    <cellStyle name="Normal 2 46 2 2 2 3 2 2" xfId="37846"/>
    <cellStyle name="Normal 2 46 2 2 2 3 2 2 2" xfId="37847"/>
    <cellStyle name="Normal 2 46 2 2 2 3 2 3" xfId="37848"/>
    <cellStyle name="Normal 2 46 2 2 2 3 3" xfId="37849"/>
    <cellStyle name="Normal 2 46 2 2 2 3 3 2" xfId="37850"/>
    <cellStyle name="Normal 2 46 2 2 2 3 3 2 2" xfId="37851"/>
    <cellStyle name="Normal 2 46 2 2 2 3 3 3" xfId="37852"/>
    <cellStyle name="Normal 2 46 2 2 2 3 4" xfId="37853"/>
    <cellStyle name="Normal 2 46 2 2 2 3 4 2" xfId="37854"/>
    <cellStyle name="Normal 2 46 2 2 2 3 5" xfId="37855"/>
    <cellStyle name="Normal 2 46 2 2 2 4" xfId="37856"/>
    <cellStyle name="Normal 2 46 2 2 2 4 2" xfId="37857"/>
    <cellStyle name="Normal 2 46 2 2 2 4 2 2" xfId="37858"/>
    <cellStyle name="Normal 2 46 2 2 2 4 3" xfId="37859"/>
    <cellStyle name="Normal 2 46 2 2 2 5" xfId="37860"/>
    <cellStyle name="Normal 2 46 2 2 2 5 2" xfId="37861"/>
    <cellStyle name="Normal 2 46 2 2 2 5 2 2" xfId="37862"/>
    <cellStyle name="Normal 2 46 2 2 2 5 3" xfId="37863"/>
    <cellStyle name="Normal 2 46 2 2 2 6" xfId="37864"/>
    <cellStyle name="Normal 2 46 2 2 2 6 2" xfId="37865"/>
    <cellStyle name="Normal 2 46 2 2 2 7" xfId="37866"/>
    <cellStyle name="Normal 2 46 2 2 3" xfId="37867"/>
    <cellStyle name="Normal 2 46 2 2 3 2" xfId="37868"/>
    <cellStyle name="Normal 2 46 2 2 3 2 2" xfId="37869"/>
    <cellStyle name="Normal 2 46 2 2 3 2 2 2" xfId="37870"/>
    <cellStyle name="Normal 2 46 2 2 3 2 2 2 2" xfId="37871"/>
    <cellStyle name="Normal 2 46 2 2 3 2 2 3" xfId="37872"/>
    <cellStyle name="Normal 2 46 2 2 3 2 3" xfId="37873"/>
    <cellStyle name="Normal 2 46 2 2 3 2 3 2" xfId="37874"/>
    <cellStyle name="Normal 2 46 2 2 3 2 3 2 2" xfId="37875"/>
    <cellStyle name="Normal 2 46 2 2 3 2 3 3" xfId="37876"/>
    <cellStyle name="Normal 2 46 2 2 3 2 4" xfId="37877"/>
    <cellStyle name="Normal 2 46 2 2 3 2 4 2" xfId="37878"/>
    <cellStyle name="Normal 2 46 2 2 3 2 5" xfId="37879"/>
    <cellStyle name="Normal 2 46 2 2 3 3" xfId="37880"/>
    <cellStyle name="Normal 2 46 2 2 3 3 2" xfId="37881"/>
    <cellStyle name="Normal 2 46 2 2 3 3 2 2" xfId="37882"/>
    <cellStyle name="Normal 2 46 2 2 3 3 3" xfId="37883"/>
    <cellStyle name="Normal 2 46 2 2 3 4" xfId="37884"/>
    <cellStyle name="Normal 2 46 2 2 3 4 2" xfId="37885"/>
    <cellStyle name="Normal 2 46 2 2 3 4 2 2" xfId="37886"/>
    <cellStyle name="Normal 2 46 2 2 3 4 3" xfId="37887"/>
    <cellStyle name="Normal 2 46 2 2 3 5" xfId="37888"/>
    <cellStyle name="Normal 2 46 2 2 3 5 2" xfId="37889"/>
    <cellStyle name="Normal 2 46 2 2 3 6" xfId="37890"/>
    <cellStyle name="Normal 2 46 2 2 4" xfId="37891"/>
    <cellStyle name="Normal 2 46 2 2 4 2" xfId="37892"/>
    <cellStyle name="Normal 2 46 2 2 4 2 2" xfId="37893"/>
    <cellStyle name="Normal 2 46 2 2 4 2 2 2" xfId="37894"/>
    <cellStyle name="Normal 2 46 2 2 4 2 3" xfId="37895"/>
    <cellStyle name="Normal 2 46 2 2 4 3" xfId="37896"/>
    <cellStyle name="Normal 2 46 2 2 4 3 2" xfId="37897"/>
    <cellStyle name="Normal 2 46 2 2 4 3 2 2" xfId="37898"/>
    <cellStyle name="Normal 2 46 2 2 4 3 3" xfId="37899"/>
    <cellStyle name="Normal 2 46 2 2 4 4" xfId="37900"/>
    <cellStyle name="Normal 2 46 2 2 4 4 2" xfId="37901"/>
    <cellStyle name="Normal 2 46 2 2 4 5" xfId="37902"/>
    <cellStyle name="Normal 2 46 2 2 5" xfId="37903"/>
    <cellStyle name="Normal 2 46 2 2 5 2" xfId="37904"/>
    <cellStyle name="Normal 2 46 2 2 5 2 2" xfId="37905"/>
    <cellStyle name="Normal 2 46 2 2 5 3" xfId="37906"/>
    <cellStyle name="Normal 2 46 2 2 6" xfId="37907"/>
    <cellStyle name="Normal 2 46 2 2 6 2" xfId="37908"/>
    <cellStyle name="Normal 2 46 2 2 6 2 2" xfId="37909"/>
    <cellStyle name="Normal 2 46 2 2 6 3" xfId="37910"/>
    <cellStyle name="Normal 2 46 2 2 7" xfId="37911"/>
    <cellStyle name="Normal 2 46 2 2 7 2" xfId="37912"/>
    <cellStyle name="Normal 2 46 2 2 8" xfId="37913"/>
    <cellStyle name="Normal 2 46 2 3" xfId="37914"/>
    <cellStyle name="Normal 2 46 2 3 2" xfId="37915"/>
    <cellStyle name="Normal 2 46 2 3 2 2" xfId="37916"/>
    <cellStyle name="Normal 2 46 2 3 2 2 2" xfId="37917"/>
    <cellStyle name="Normal 2 46 2 3 2 2 2 2" xfId="37918"/>
    <cellStyle name="Normal 2 46 2 3 2 2 2 2 2" xfId="37919"/>
    <cellStyle name="Normal 2 46 2 3 2 2 2 2 2 2" xfId="37920"/>
    <cellStyle name="Normal 2 46 2 3 2 2 2 2 3" xfId="37921"/>
    <cellStyle name="Normal 2 46 2 3 2 2 2 3" xfId="37922"/>
    <cellStyle name="Normal 2 46 2 3 2 2 2 3 2" xfId="37923"/>
    <cellStyle name="Normal 2 46 2 3 2 2 2 3 2 2" xfId="37924"/>
    <cellStyle name="Normal 2 46 2 3 2 2 2 3 3" xfId="37925"/>
    <cellStyle name="Normal 2 46 2 3 2 2 2 4" xfId="37926"/>
    <cellStyle name="Normal 2 46 2 3 2 2 2 4 2" xfId="37927"/>
    <cellStyle name="Normal 2 46 2 3 2 2 2 5" xfId="37928"/>
    <cellStyle name="Normal 2 46 2 3 2 2 3" xfId="37929"/>
    <cellStyle name="Normal 2 46 2 3 2 2 3 2" xfId="37930"/>
    <cellStyle name="Normal 2 46 2 3 2 2 3 2 2" xfId="37931"/>
    <cellStyle name="Normal 2 46 2 3 2 2 3 3" xfId="37932"/>
    <cellStyle name="Normal 2 46 2 3 2 2 4" xfId="37933"/>
    <cellStyle name="Normal 2 46 2 3 2 2 4 2" xfId="37934"/>
    <cellStyle name="Normal 2 46 2 3 2 2 4 2 2" xfId="37935"/>
    <cellStyle name="Normal 2 46 2 3 2 2 4 3" xfId="37936"/>
    <cellStyle name="Normal 2 46 2 3 2 2 5" xfId="37937"/>
    <cellStyle name="Normal 2 46 2 3 2 2 5 2" xfId="37938"/>
    <cellStyle name="Normal 2 46 2 3 2 2 6" xfId="37939"/>
    <cellStyle name="Normal 2 46 2 3 2 3" xfId="37940"/>
    <cellStyle name="Normal 2 46 2 3 2 3 2" xfId="37941"/>
    <cellStyle name="Normal 2 46 2 3 2 3 2 2" xfId="37942"/>
    <cellStyle name="Normal 2 46 2 3 2 3 2 2 2" xfId="37943"/>
    <cellStyle name="Normal 2 46 2 3 2 3 2 3" xfId="37944"/>
    <cellStyle name="Normal 2 46 2 3 2 3 3" xfId="37945"/>
    <cellStyle name="Normal 2 46 2 3 2 3 3 2" xfId="37946"/>
    <cellStyle name="Normal 2 46 2 3 2 3 3 2 2" xfId="37947"/>
    <cellStyle name="Normal 2 46 2 3 2 3 3 3" xfId="37948"/>
    <cellStyle name="Normal 2 46 2 3 2 3 4" xfId="37949"/>
    <cellStyle name="Normal 2 46 2 3 2 3 4 2" xfId="37950"/>
    <cellStyle name="Normal 2 46 2 3 2 3 5" xfId="37951"/>
    <cellStyle name="Normal 2 46 2 3 2 4" xfId="37952"/>
    <cellStyle name="Normal 2 46 2 3 2 4 2" xfId="37953"/>
    <cellStyle name="Normal 2 46 2 3 2 4 2 2" xfId="37954"/>
    <cellStyle name="Normal 2 46 2 3 2 4 3" xfId="37955"/>
    <cellStyle name="Normal 2 46 2 3 2 5" xfId="37956"/>
    <cellStyle name="Normal 2 46 2 3 2 5 2" xfId="37957"/>
    <cellStyle name="Normal 2 46 2 3 2 5 2 2" xfId="37958"/>
    <cellStyle name="Normal 2 46 2 3 2 5 3" xfId="37959"/>
    <cellStyle name="Normal 2 46 2 3 2 6" xfId="37960"/>
    <cellStyle name="Normal 2 46 2 3 2 6 2" xfId="37961"/>
    <cellStyle name="Normal 2 46 2 3 2 7" xfId="37962"/>
    <cellStyle name="Normal 2 46 2 3 3" xfId="37963"/>
    <cellStyle name="Normal 2 46 2 3 3 2" xfId="37964"/>
    <cellStyle name="Normal 2 46 2 3 3 2 2" xfId="37965"/>
    <cellStyle name="Normal 2 46 2 3 3 2 2 2" xfId="37966"/>
    <cellStyle name="Normal 2 46 2 3 3 2 2 2 2" xfId="37967"/>
    <cellStyle name="Normal 2 46 2 3 3 2 2 3" xfId="37968"/>
    <cellStyle name="Normal 2 46 2 3 3 2 3" xfId="37969"/>
    <cellStyle name="Normal 2 46 2 3 3 2 3 2" xfId="37970"/>
    <cellStyle name="Normal 2 46 2 3 3 2 3 2 2" xfId="37971"/>
    <cellStyle name="Normal 2 46 2 3 3 2 3 3" xfId="37972"/>
    <cellStyle name="Normal 2 46 2 3 3 2 4" xfId="37973"/>
    <cellStyle name="Normal 2 46 2 3 3 2 4 2" xfId="37974"/>
    <cellStyle name="Normal 2 46 2 3 3 2 5" xfId="37975"/>
    <cellStyle name="Normal 2 46 2 3 3 3" xfId="37976"/>
    <cellStyle name="Normal 2 46 2 3 3 3 2" xfId="37977"/>
    <cellStyle name="Normal 2 46 2 3 3 3 2 2" xfId="37978"/>
    <cellStyle name="Normal 2 46 2 3 3 3 3" xfId="37979"/>
    <cellStyle name="Normal 2 46 2 3 3 4" xfId="37980"/>
    <cellStyle name="Normal 2 46 2 3 3 4 2" xfId="37981"/>
    <cellStyle name="Normal 2 46 2 3 3 4 2 2" xfId="37982"/>
    <cellStyle name="Normal 2 46 2 3 3 4 3" xfId="37983"/>
    <cellStyle name="Normal 2 46 2 3 3 5" xfId="37984"/>
    <cellStyle name="Normal 2 46 2 3 3 5 2" xfId="37985"/>
    <cellStyle name="Normal 2 46 2 3 3 6" xfId="37986"/>
    <cellStyle name="Normal 2 46 2 3 4" xfId="37987"/>
    <cellStyle name="Normal 2 46 2 3 4 2" xfId="37988"/>
    <cellStyle name="Normal 2 46 2 3 4 2 2" xfId="37989"/>
    <cellStyle name="Normal 2 46 2 3 4 2 2 2" xfId="37990"/>
    <cellStyle name="Normal 2 46 2 3 4 2 3" xfId="37991"/>
    <cellStyle name="Normal 2 46 2 3 4 3" xfId="37992"/>
    <cellStyle name="Normal 2 46 2 3 4 3 2" xfId="37993"/>
    <cellStyle name="Normal 2 46 2 3 4 3 2 2" xfId="37994"/>
    <cellStyle name="Normal 2 46 2 3 4 3 3" xfId="37995"/>
    <cellStyle name="Normal 2 46 2 3 4 4" xfId="37996"/>
    <cellStyle name="Normal 2 46 2 3 4 4 2" xfId="37997"/>
    <cellStyle name="Normal 2 46 2 3 4 5" xfId="37998"/>
    <cellStyle name="Normal 2 46 2 3 5" xfId="37999"/>
    <cellStyle name="Normal 2 46 2 3 5 2" xfId="38000"/>
    <cellStyle name="Normal 2 46 2 3 5 2 2" xfId="38001"/>
    <cellStyle name="Normal 2 46 2 3 5 3" xfId="38002"/>
    <cellStyle name="Normal 2 46 2 3 6" xfId="38003"/>
    <cellStyle name="Normal 2 46 2 3 6 2" xfId="38004"/>
    <cellStyle name="Normal 2 46 2 3 6 2 2" xfId="38005"/>
    <cellStyle name="Normal 2 46 2 3 6 3" xfId="38006"/>
    <cellStyle name="Normal 2 46 2 3 7" xfId="38007"/>
    <cellStyle name="Normal 2 46 2 3 7 2" xfId="38008"/>
    <cellStyle name="Normal 2 46 2 3 8" xfId="38009"/>
    <cellStyle name="Normal 2 46 2 4" xfId="38010"/>
    <cellStyle name="Normal 2 46 2 4 2" xfId="38011"/>
    <cellStyle name="Normal 2 46 2 4 2 2" xfId="38012"/>
    <cellStyle name="Normal 2 46 2 4 2 2 2" xfId="38013"/>
    <cellStyle name="Normal 2 46 2 4 2 2 2 2" xfId="38014"/>
    <cellStyle name="Normal 2 46 2 4 2 2 2 2 2" xfId="38015"/>
    <cellStyle name="Normal 2 46 2 4 2 2 2 3" xfId="38016"/>
    <cellStyle name="Normal 2 46 2 4 2 2 3" xfId="38017"/>
    <cellStyle name="Normal 2 46 2 4 2 2 3 2" xfId="38018"/>
    <cellStyle name="Normal 2 46 2 4 2 2 3 2 2" xfId="38019"/>
    <cellStyle name="Normal 2 46 2 4 2 2 3 3" xfId="38020"/>
    <cellStyle name="Normal 2 46 2 4 2 2 4" xfId="38021"/>
    <cellStyle name="Normal 2 46 2 4 2 2 4 2" xfId="38022"/>
    <cellStyle name="Normal 2 46 2 4 2 2 5" xfId="38023"/>
    <cellStyle name="Normal 2 46 2 4 2 3" xfId="38024"/>
    <cellStyle name="Normal 2 46 2 4 2 3 2" xfId="38025"/>
    <cellStyle name="Normal 2 46 2 4 2 3 2 2" xfId="38026"/>
    <cellStyle name="Normal 2 46 2 4 2 3 3" xfId="38027"/>
    <cellStyle name="Normal 2 46 2 4 2 4" xfId="38028"/>
    <cellStyle name="Normal 2 46 2 4 2 4 2" xfId="38029"/>
    <cellStyle name="Normal 2 46 2 4 2 4 2 2" xfId="38030"/>
    <cellStyle name="Normal 2 46 2 4 2 4 3" xfId="38031"/>
    <cellStyle name="Normal 2 46 2 4 2 5" xfId="38032"/>
    <cellStyle name="Normal 2 46 2 4 2 5 2" xfId="38033"/>
    <cellStyle name="Normal 2 46 2 4 2 6" xfId="38034"/>
    <cellStyle name="Normal 2 46 2 4 3" xfId="38035"/>
    <cellStyle name="Normal 2 46 2 4 3 2" xfId="38036"/>
    <cellStyle name="Normal 2 46 2 4 3 2 2" xfId="38037"/>
    <cellStyle name="Normal 2 46 2 4 3 2 2 2" xfId="38038"/>
    <cellStyle name="Normal 2 46 2 4 3 2 3" xfId="38039"/>
    <cellStyle name="Normal 2 46 2 4 3 3" xfId="38040"/>
    <cellStyle name="Normal 2 46 2 4 3 3 2" xfId="38041"/>
    <cellStyle name="Normal 2 46 2 4 3 3 2 2" xfId="38042"/>
    <cellStyle name="Normal 2 46 2 4 3 3 3" xfId="38043"/>
    <cellStyle name="Normal 2 46 2 4 3 4" xfId="38044"/>
    <cellStyle name="Normal 2 46 2 4 3 4 2" xfId="38045"/>
    <cellStyle name="Normal 2 46 2 4 3 5" xfId="38046"/>
    <cellStyle name="Normal 2 46 2 4 4" xfId="38047"/>
    <cellStyle name="Normal 2 46 2 4 4 2" xfId="38048"/>
    <cellStyle name="Normal 2 46 2 4 4 2 2" xfId="38049"/>
    <cellStyle name="Normal 2 46 2 4 4 3" xfId="38050"/>
    <cellStyle name="Normal 2 46 2 4 5" xfId="38051"/>
    <cellStyle name="Normal 2 46 2 4 5 2" xfId="38052"/>
    <cellStyle name="Normal 2 46 2 4 5 2 2" xfId="38053"/>
    <cellStyle name="Normal 2 46 2 4 5 3" xfId="38054"/>
    <cellStyle name="Normal 2 46 2 4 6" xfId="38055"/>
    <cellStyle name="Normal 2 46 2 4 6 2" xfId="38056"/>
    <cellStyle name="Normal 2 46 2 4 7" xfId="38057"/>
    <cellStyle name="Normal 2 46 2 5" xfId="38058"/>
    <cellStyle name="Normal 2 46 2 5 2" xfId="38059"/>
    <cellStyle name="Normal 2 46 2 5 2 2" xfId="38060"/>
    <cellStyle name="Normal 2 46 2 5 2 2 2" xfId="38061"/>
    <cellStyle name="Normal 2 46 2 5 2 2 2 2" xfId="38062"/>
    <cellStyle name="Normal 2 46 2 5 2 2 3" xfId="38063"/>
    <cellStyle name="Normal 2 46 2 5 2 3" xfId="38064"/>
    <cellStyle name="Normal 2 46 2 5 2 3 2" xfId="38065"/>
    <cellStyle name="Normal 2 46 2 5 2 3 2 2" xfId="38066"/>
    <cellStyle name="Normal 2 46 2 5 2 3 3" xfId="38067"/>
    <cellStyle name="Normal 2 46 2 5 2 4" xfId="38068"/>
    <cellStyle name="Normal 2 46 2 5 2 4 2" xfId="38069"/>
    <cellStyle name="Normal 2 46 2 5 2 5" xfId="38070"/>
    <cellStyle name="Normal 2 46 2 5 3" xfId="38071"/>
    <cellStyle name="Normal 2 46 2 5 3 2" xfId="38072"/>
    <cellStyle name="Normal 2 46 2 5 3 2 2" xfId="38073"/>
    <cellStyle name="Normal 2 46 2 5 3 3" xfId="38074"/>
    <cellStyle name="Normal 2 46 2 5 4" xfId="38075"/>
    <cellStyle name="Normal 2 46 2 5 4 2" xfId="38076"/>
    <cellStyle name="Normal 2 46 2 5 4 2 2" xfId="38077"/>
    <cellStyle name="Normal 2 46 2 5 4 3" xfId="38078"/>
    <cellStyle name="Normal 2 46 2 5 5" xfId="38079"/>
    <cellStyle name="Normal 2 46 2 5 5 2" xfId="38080"/>
    <cellStyle name="Normal 2 46 2 5 6" xfId="38081"/>
    <cellStyle name="Normal 2 46 2 6" xfId="38082"/>
    <cellStyle name="Normal 2 46 2 6 2" xfId="38083"/>
    <cellStyle name="Normal 2 46 2 6 2 2" xfId="38084"/>
    <cellStyle name="Normal 2 46 2 6 2 2 2" xfId="38085"/>
    <cellStyle name="Normal 2 46 2 6 2 3" xfId="38086"/>
    <cellStyle name="Normal 2 46 2 6 3" xfId="38087"/>
    <cellStyle name="Normal 2 46 2 6 3 2" xfId="38088"/>
    <cellStyle name="Normal 2 46 2 6 3 2 2" xfId="38089"/>
    <cellStyle name="Normal 2 46 2 6 3 3" xfId="38090"/>
    <cellStyle name="Normal 2 46 2 6 4" xfId="38091"/>
    <cellStyle name="Normal 2 46 2 6 4 2" xfId="38092"/>
    <cellStyle name="Normal 2 46 2 6 5" xfId="38093"/>
    <cellStyle name="Normal 2 46 2 7" xfId="38094"/>
    <cellStyle name="Normal 2 46 2 7 2" xfId="38095"/>
    <cellStyle name="Normal 2 46 2 7 2 2" xfId="38096"/>
    <cellStyle name="Normal 2 46 2 7 3" xfId="38097"/>
    <cellStyle name="Normal 2 46 2 8" xfId="38098"/>
    <cellStyle name="Normal 2 46 2 8 2" xfId="38099"/>
    <cellStyle name="Normal 2 46 2 8 2 2" xfId="38100"/>
    <cellStyle name="Normal 2 46 2 8 3" xfId="38101"/>
    <cellStyle name="Normal 2 46 2 9" xfId="38102"/>
    <cellStyle name="Normal 2 46 2 9 2" xfId="38103"/>
    <cellStyle name="Normal 2 46 3" xfId="38104"/>
    <cellStyle name="Normal 2 46 3 2" xfId="38105"/>
    <cellStyle name="Normal 2 46 3 2 2" xfId="38106"/>
    <cellStyle name="Normal 2 46 3 2 2 2" xfId="38107"/>
    <cellStyle name="Normal 2 46 3 2 2 2 2" xfId="38108"/>
    <cellStyle name="Normal 2 46 3 2 2 2 2 2" xfId="38109"/>
    <cellStyle name="Normal 2 46 3 2 2 2 2 2 2" xfId="38110"/>
    <cellStyle name="Normal 2 46 3 2 2 2 2 3" xfId="38111"/>
    <cellStyle name="Normal 2 46 3 2 2 2 3" xfId="38112"/>
    <cellStyle name="Normal 2 46 3 2 2 2 3 2" xfId="38113"/>
    <cellStyle name="Normal 2 46 3 2 2 2 3 2 2" xfId="38114"/>
    <cellStyle name="Normal 2 46 3 2 2 2 3 3" xfId="38115"/>
    <cellStyle name="Normal 2 46 3 2 2 2 4" xfId="38116"/>
    <cellStyle name="Normal 2 46 3 2 2 2 4 2" xfId="38117"/>
    <cellStyle name="Normal 2 46 3 2 2 2 5" xfId="38118"/>
    <cellStyle name="Normal 2 46 3 2 2 3" xfId="38119"/>
    <cellStyle name="Normal 2 46 3 2 2 3 2" xfId="38120"/>
    <cellStyle name="Normal 2 46 3 2 2 3 2 2" xfId="38121"/>
    <cellStyle name="Normal 2 46 3 2 2 3 3" xfId="38122"/>
    <cellStyle name="Normal 2 46 3 2 2 4" xfId="38123"/>
    <cellStyle name="Normal 2 46 3 2 2 4 2" xfId="38124"/>
    <cellStyle name="Normal 2 46 3 2 2 4 2 2" xfId="38125"/>
    <cellStyle name="Normal 2 46 3 2 2 4 3" xfId="38126"/>
    <cellStyle name="Normal 2 46 3 2 2 5" xfId="38127"/>
    <cellStyle name="Normal 2 46 3 2 2 5 2" xfId="38128"/>
    <cellStyle name="Normal 2 46 3 2 2 6" xfId="38129"/>
    <cellStyle name="Normal 2 46 3 2 3" xfId="38130"/>
    <cellStyle name="Normal 2 46 3 2 3 2" xfId="38131"/>
    <cellStyle name="Normal 2 46 3 2 3 2 2" xfId="38132"/>
    <cellStyle name="Normal 2 46 3 2 3 2 2 2" xfId="38133"/>
    <cellStyle name="Normal 2 46 3 2 3 2 3" xfId="38134"/>
    <cellStyle name="Normal 2 46 3 2 3 3" xfId="38135"/>
    <cellStyle name="Normal 2 46 3 2 3 3 2" xfId="38136"/>
    <cellStyle name="Normal 2 46 3 2 3 3 2 2" xfId="38137"/>
    <cellStyle name="Normal 2 46 3 2 3 3 3" xfId="38138"/>
    <cellStyle name="Normal 2 46 3 2 3 4" xfId="38139"/>
    <cellStyle name="Normal 2 46 3 2 3 4 2" xfId="38140"/>
    <cellStyle name="Normal 2 46 3 2 3 5" xfId="38141"/>
    <cellStyle name="Normal 2 46 3 2 4" xfId="38142"/>
    <cellStyle name="Normal 2 46 3 2 4 2" xfId="38143"/>
    <cellStyle name="Normal 2 46 3 2 4 2 2" xfId="38144"/>
    <cellStyle name="Normal 2 46 3 2 4 3" xfId="38145"/>
    <cellStyle name="Normal 2 46 3 2 5" xfId="38146"/>
    <cellStyle name="Normal 2 46 3 2 5 2" xfId="38147"/>
    <cellStyle name="Normal 2 46 3 2 5 2 2" xfId="38148"/>
    <cellStyle name="Normal 2 46 3 2 5 3" xfId="38149"/>
    <cellStyle name="Normal 2 46 3 2 6" xfId="38150"/>
    <cellStyle name="Normal 2 46 3 2 6 2" xfId="38151"/>
    <cellStyle name="Normal 2 46 3 2 7" xfId="38152"/>
    <cellStyle name="Normal 2 46 3 3" xfId="38153"/>
    <cellStyle name="Normal 2 46 3 3 2" xfId="38154"/>
    <cellStyle name="Normal 2 46 3 3 2 2" xfId="38155"/>
    <cellStyle name="Normal 2 46 3 3 2 2 2" xfId="38156"/>
    <cellStyle name="Normal 2 46 3 3 2 2 2 2" xfId="38157"/>
    <cellStyle name="Normal 2 46 3 3 2 2 3" xfId="38158"/>
    <cellStyle name="Normal 2 46 3 3 2 3" xfId="38159"/>
    <cellStyle name="Normal 2 46 3 3 2 3 2" xfId="38160"/>
    <cellStyle name="Normal 2 46 3 3 2 3 2 2" xfId="38161"/>
    <cellStyle name="Normal 2 46 3 3 2 3 3" xfId="38162"/>
    <cellStyle name="Normal 2 46 3 3 2 4" xfId="38163"/>
    <cellStyle name="Normal 2 46 3 3 2 4 2" xfId="38164"/>
    <cellStyle name="Normal 2 46 3 3 2 5" xfId="38165"/>
    <cellStyle name="Normal 2 46 3 3 3" xfId="38166"/>
    <cellStyle name="Normal 2 46 3 3 3 2" xfId="38167"/>
    <cellStyle name="Normal 2 46 3 3 3 2 2" xfId="38168"/>
    <cellStyle name="Normal 2 46 3 3 3 3" xfId="38169"/>
    <cellStyle name="Normal 2 46 3 3 4" xfId="38170"/>
    <cellStyle name="Normal 2 46 3 3 4 2" xfId="38171"/>
    <cellStyle name="Normal 2 46 3 3 4 2 2" xfId="38172"/>
    <cellStyle name="Normal 2 46 3 3 4 3" xfId="38173"/>
    <cellStyle name="Normal 2 46 3 3 5" xfId="38174"/>
    <cellStyle name="Normal 2 46 3 3 5 2" xfId="38175"/>
    <cellStyle name="Normal 2 46 3 3 6" xfId="38176"/>
    <cellStyle name="Normal 2 46 3 4" xfId="38177"/>
    <cellStyle name="Normal 2 46 3 4 2" xfId="38178"/>
    <cellStyle name="Normal 2 46 3 4 2 2" xfId="38179"/>
    <cellStyle name="Normal 2 46 3 4 2 2 2" xfId="38180"/>
    <cellStyle name="Normal 2 46 3 4 2 3" xfId="38181"/>
    <cellStyle name="Normal 2 46 3 4 3" xfId="38182"/>
    <cellStyle name="Normal 2 46 3 4 3 2" xfId="38183"/>
    <cellStyle name="Normal 2 46 3 4 3 2 2" xfId="38184"/>
    <cellStyle name="Normal 2 46 3 4 3 3" xfId="38185"/>
    <cellStyle name="Normal 2 46 3 4 4" xfId="38186"/>
    <cellStyle name="Normal 2 46 3 4 4 2" xfId="38187"/>
    <cellStyle name="Normal 2 46 3 4 5" xfId="38188"/>
    <cellStyle name="Normal 2 46 3 5" xfId="38189"/>
    <cellStyle name="Normal 2 46 3 5 2" xfId="38190"/>
    <cellStyle name="Normal 2 46 3 5 2 2" xfId="38191"/>
    <cellStyle name="Normal 2 46 3 5 3" xfId="38192"/>
    <cellStyle name="Normal 2 46 3 6" xfId="38193"/>
    <cellStyle name="Normal 2 46 3 6 2" xfId="38194"/>
    <cellStyle name="Normal 2 46 3 6 2 2" xfId="38195"/>
    <cellStyle name="Normal 2 46 3 6 3" xfId="38196"/>
    <cellStyle name="Normal 2 46 3 7" xfId="38197"/>
    <cellStyle name="Normal 2 46 3 7 2" xfId="38198"/>
    <cellStyle name="Normal 2 46 3 8" xfId="38199"/>
    <cellStyle name="Normal 2 46 4" xfId="38200"/>
    <cellStyle name="Normal 2 46 4 2" xfId="38201"/>
    <cellStyle name="Normal 2 46 4 2 2" xfId="38202"/>
    <cellStyle name="Normal 2 46 4 2 2 2" xfId="38203"/>
    <cellStyle name="Normal 2 46 4 2 2 2 2" xfId="38204"/>
    <cellStyle name="Normal 2 46 4 2 2 2 2 2" xfId="38205"/>
    <cellStyle name="Normal 2 46 4 2 2 2 2 2 2" xfId="38206"/>
    <cellStyle name="Normal 2 46 4 2 2 2 2 3" xfId="38207"/>
    <cellStyle name="Normal 2 46 4 2 2 2 3" xfId="38208"/>
    <cellStyle name="Normal 2 46 4 2 2 2 3 2" xfId="38209"/>
    <cellStyle name="Normal 2 46 4 2 2 2 3 2 2" xfId="38210"/>
    <cellStyle name="Normal 2 46 4 2 2 2 3 3" xfId="38211"/>
    <cellStyle name="Normal 2 46 4 2 2 2 4" xfId="38212"/>
    <cellStyle name="Normal 2 46 4 2 2 2 4 2" xfId="38213"/>
    <cellStyle name="Normal 2 46 4 2 2 2 5" xfId="38214"/>
    <cellStyle name="Normal 2 46 4 2 2 3" xfId="38215"/>
    <cellStyle name="Normal 2 46 4 2 2 3 2" xfId="38216"/>
    <cellStyle name="Normal 2 46 4 2 2 3 2 2" xfId="38217"/>
    <cellStyle name="Normal 2 46 4 2 2 3 3" xfId="38218"/>
    <cellStyle name="Normal 2 46 4 2 2 4" xfId="38219"/>
    <cellStyle name="Normal 2 46 4 2 2 4 2" xfId="38220"/>
    <cellStyle name="Normal 2 46 4 2 2 4 2 2" xfId="38221"/>
    <cellStyle name="Normal 2 46 4 2 2 4 3" xfId="38222"/>
    <cellStyle name="Normal 2 46 4 2 2 5" xfId="38223"/>
    <cellStyle name="Normal 2 46 4 2 2 5 2" xfId="38224"/>
    <cellStyle name="Normal 2 46 4 2 2 6" xfId="38225"/>
    <cellStyle name="Normal 2 46 4 2 3" xfId="38226"/>
    <cellStyle name="Normal 2 46 4 2 3 2" xfId="38227"/>
    <cellStyle name="Normal 2 46 4 2 3 2 2" xfId="38228"/>
    <cellStyle name="Normal 2 46 4 2 3 2 2 2" xfId="38229"/>
    <cellStyle name="Normal 2 46 4 2 3 2 3" xfId="38230"/>
    <cellStyle name="Normal 2 46 4 2 3 3" xfId="38231"/>
    <cellStyle name="Normal 2 46 4 2 3 3 2" xfId="38232"/>
    <cellStyle name="Normal 2 46 4 2 3 3 2 2" xfId="38233"/>
    <cellStyle name="Normal 2 46 4 2 3 3 3" xfId="38234"/>
    <cellStyle name="Normal 2 46 4 2 3 4" xfId="38235"/>
    <cellStyle name="Normal 2 46 4 2 3 4 2" xfId="38236"/>
    <cellStyle name="Normal 2 46 4 2 3 5" xfId="38237"/>
    <cellStyle name="Normal 2 46 4 2 4" xfId="38238"/>
    <cellStyle name="Normal 2 46 4 2 4 2" xfId="38239"/>
    <cellStyle name="Normal 2 46 4 2 4 2 2" xfId="38240"/>
    <cellStyle name="Normal 2 46 4 2 4 3" xfId="38241"/>
    <cellStyle name="Normal 2 46 4 2 5" xfId="38242"/>
    <cellStyle name="Normal 2 46 4 2 5 2" xfId="38243"/>
    <cellStyle name="Normal 2 46 4 2 5 2 2" xfId="38244"/>
    <cellStyle name="Normal 2 46 4 2 5 3" xfId="38245"/>
    <cellStyle name="Normal 2 46 4 2 6" xfId="38246"/>
    <cellStyle name="Normal 2 46 4 2 6 2" xfId="38247"/>
    <cellStyle name="Normal 2 46 4 2 7" xfId="38248"/>
    <cellStyle name="Normal 2 46 4 3" xfId="38249"/>
    <cellStyle name="Normal 2 46 4 3 2" xfId="38250"/>
    <cellStyle name="Normal 2 46 4 3 2 2" xfId="38251"/>
    <cellStyle name="Normal 2 46 4 3 2 2 2" xfId="38252"/>
    <cellStyle name="Normal 2 46 4 3 2 2 2 2" xfId="38253"/>
    <cellStyle name="Normal 2 46 4 3 2 2 3" xfId="38254"/>
    <cellStyle name="Normal 2 46 4 3 2 3" xfId="38255"/>
    <cellStyle name="Normal 2 46 4 3 2 3 2" xfId="38256"/>
    <cellStyle name="Normal 2 46 4 3 2 3 2 2" xfId="38257"/>
    <cellStyle name="Normal 2 46 4 3 2 3 3" xfId="38258"/>
    <cellStyle name="Normal 2 46 4 3 2 4" xfId="38259"/>
    <cellStyle name="Normal 2 46 4 3 2 4 2" xfId="38260"/>
    <cellStyle name="Normal 2 46 4 3 2 5" xfId="38261"/>
    <cellStyle name="Normal 2 46 4 3 3" xfId="38262"/>
    <cellStyle name="Normal 2 46 4 3 3 2" xfId="38263"/>
    <cellStyle name="Normal 2 46 4 3 3 2 2" xfId="38264"/>
    <cellStyle name="Normal 2 46 4 3 3 3" xfId="38265"/>
    <cellStyle name="Normal 2 46 4 3 4" xfId="38266"/>
    <cellStyle name="Normal 2 46 4 3 4 2" xfId="38267"/>
    <cellStyle name="Normal 2 46 4 3 4 2 2" xfId="38268"/>
    <cellStyle name="Normal 2 46 4 3 4 3" xfId="38269"/>
    <cellStyle name="Normal 2 46 4 3 5" xfId="38270"/>
    <cellStyle name="Normal 2 46 4 3 5 2" xfId="38271"/>
    <cellStyle name="Normal 2 46 4 3 6" xfId="38272"/>
    <cellStyle name="Normal 2 46 4 4" xfId="38273"/>
    <cellStyle name="Normal 2 46 4 4 2" xfId="38274"/>
    <cellStyle name="Normal 2 46 4 4 2 2" xfId="38275"/>
    <cellStyle name="Normal 2 46 4 4 2 2 2" xfId="38276"/>
    <cellStyle name="Normal 2 46 4 4 2 3" xfId="38277"/>
    <cellStyle name="Normal 2 46 4 4 3" xfId="38278"/>
    <cellStyle name="Normal 2 46 4 4 3 2" xfId="38279"/>
    <cellStyle name="Normal 2 46 4 4 3 2 2" xfId="38280"/>
    <cellStyle name="Normal 2 46 4 4 3 3" xfId="38281"/>
    <cellStyle name="Normal 2 46 4 4 4" xfId="38282"/>
    <cellStyle name="Normal 2 46 4 4 4 2" xfId="38283"/>
    <cellStyle name="Normal 2 46 4 4 5" xfId="38284"/>
    <cellStyle name="Normal 2 46 4 5" xfId="38285"/>
    <cellStyle name="Normal 2 46 4 5 2" xfId="38286"/>
    <cellStyle name="Normal 2 46 4 5 2 2" xfId="38287"/>
    <cellStyle name="Normal 2 46 4 5 3" xfId="38288"/>
    <cellStyle name="Normal 2 46 4 6" xfId="38289"/>
    <cellStyle name="Normal 2 46 4 6 2" xfId="38290"/>
    <cellStyle name="Normal 2 46 4 6 2 2" xfId="38291"/>
    <cellStyle name="Normal 2 46 4 6 3" xfId="38292"/>
    <cellStyle name="Normal 2 46 4 7" xfId="38293"/>
    <cellStyle name="Normal 2 46 4 7 2" xfId="38294"/>
    <cellStyle name="Normal 2 46 4 8" xfId="38295"/>
    <cellStyle name="Normal 2 46 5" xfId="38296"/>
    <cellStyle name="Normal 2 46 5 2" xfId="38297"/>
    <cellStyle name="Normal 2 46 5 2 2" xfId="38298"/>
    <cellStyle name="Normal 2 46 5 2 2 2" xfId="38299"/>
    <cellStyle name="Normal 2 46 5 2 2 2 2" xfId="38300"/>
    <cellStyle name="Normal 2 46 5 2 2 2 2 2" xfId="38301"/>
    <cellStyle name="Normal 2 46 5 2 2 2 3" xfId="38302"/>
    <cellStyle name="Normal 2 46 5 2 2 3" xfId="38303"/>
    <cellStyle name="Normal 2 46 5 2 2 3 2" xfId="38304"/>
    <cellStyle name="Normal 2 46 5 2 2 3 2 2" xfId="38305"/>
    <cellStyle name="Normal 2 46 5 2 2 3 3" xfId="38306"/>
    <cellStyle name="Normal 2 46 5 2 2 4" xfId="38307"/>
    <cellStyle name="Normal 2 46 5 2 2 4 2" xfId="38308"/>
    <cellStyle name="Normal 2 46 5 2 2 5" xfId="38309"/>
    <cellStyle name="Normal 2 46 5 2 3" xfId="38310"/>
    <cellStyle name="Normal 2 46 5 2 3 2" xfId="38311"/>
    <cellStyle name="Normal 2 46 5 2 3 2 2" xfId="38312"/>
    <cellStyle name="Normal 2 46 5 2 3 3" xfId="38313"/>
    <cellStyle name="Normal 2 46 5 2 4" xfId="38314"/>
    <cellStyle name="Normal 2 46 5 2 4 2" xfId="38315"/>
    <cellStyle name="Normal 2 46 5 2 4 2 2" xfId="38316"/>
    <cellStyle name="Normal 2 46 5 2 4 3" xfId="38317"/>
    <cellStyle name="Normal 2 46 5 2 5" xfId="38318"/>
    <cellStyle name="Normal 2 46 5 2 5 2" xfId="38319"/>
    <cellStyle name="Normal 2 46 5 2 6" xfId="38320"/>
    <cellStyle name="Normal 2 46 5 3" xfId="38321"/>
    <cellStyle name="Normal 2 46 5 3 2" xfId="38322"/>
    <cellStyle name="Normal 2 46 5 3 2 2" xfId="38323"/>
    <cellStyle name="Normal 2 46 5 3 2 2 2" xfId="38324"/>
    <cellStyle name="Normal 2 46 5 3 2 3" xfId="38325"/>
    <cellStyle name="Normal 2 46 5 3 3" xfId="38326"/>
    <cellStyle name="Normal 2 46 5 3 3 2" xfId="38327"/>
    <cellStyle name="Normal 2 46 5 3 3 2 2" xfId="38328"/>
    <cellStyle name="Normal 2 46 5 3 3 3" xfId="38329"/>
    <cellStyle name="Normal 2 46 5 3 4" xfId="38330"/>
    <cellStyle name="Normal 2 46 5 3 4 2" xfId="38331"/>
    <cellStyle name="Normal 2 46 5 3 5" xfId="38332"/>
    <cellStyle name="Normal 2 46 5 4" xfId="38333"/>
    <cellStyle name="Normal 2 46 5 4 2" xfId="38334"/>
    <cellStyle name="Normal 2 46 5 4 2 2" xfId="38335"/>
    <cellStyle name="Normal 2 46 5 4 3" xfId="38336"/>
    <cellStyle name="Normal 2 46 5 5" xfId="38337"/>
    <cellStyle name="Normal 2 46 5 5 2" xfId="38338"/>
    <cellStyle name="Normal 2 46 5 5 2 2" xfId="38339"/>
    <cellStyle name="Normal 2 46 5 5 3" xfId="38340"/>
    <cellStyle name="Normal 2 46 5 6" xfId="38341"/>
    <cellStyle name="Normal 2 46 5 6 2" xfId="38342"/>
    <cellStyle name="Normal 2 46 5 7" xfId="38343"/>
    <cellStyle name="Normal 2 46 6" xfId="38344"/>
    <cellStyle name="Normal 2 46 6 2" xfId="38345"/>
    <cellStyle name="Normal 2 46 6 2 2" xfId="38346"/>
    <cellStyle name="Normal 2 46 6 2 2 2" xfId="38347"/>
    <cellStyle name="Normal 2 46 6 2 2 2 2" xfId="38348"/>
    <cellStyle name="Normal 2 46 6 2 2 3" xfId="38349"/>
    <cellStyle name="Normal 2 46 6 2 3" xfId="38350"/>
    <cellStyle name="Normal 2 46 6 2 3 2" xfId="38351"/>
    <cellStyle name="Normal 2 46 6 2 3 2 2" xfId="38352"/>
    <cellStyle name="Normal 2 46 6 2 3 3" xfId="38353"/>
    <cellStyle name="Normal 2 46 6 2 4" xfId="38354"/>
    <cellStyle name="Normal 2 46 6 2 4 2" xfId="38355"/>
    <cellStyle name="Normal 2 46 6 2 5" xfId="38356"/>
    <cellStyle name="Normal 2 46 6 3" xfId="38357"/>
    <cellStyle name="Normal 2 46 6 3 2" xfId="38358"/>
    <cellStyle name="Normal 2 46 6 3 2 2" xfId="38359"/>
    <cellStyle name="Normal 2 46 6 3 3" xfId="38360"/>
    <cellStyle name="Normal 2 46 6 4" xfId="38361"/>
    <cellStyle name="Normal 2 46 6 4 2" xfId="38362"/>
    <cellStyle name="Normal 2 46 6 4 2 2" xfId="38363"/>
    <cellStyle name="Normal 2 46 6 4 3" xfId="38364"/>
    <cellStyle name="Normal 2 46 6 5" xfId="38365"/>
    <cellStyle name="Normal 2 46 6 5 2" xfId="38366"/>
    <cellStyle name="Normal 2 46 6 6" xfId="38367"/>
    <cellStyle name="Normal 2 46 7" xfId="38368"/>
    <cellStyle name="Normal 2 46 7 2" xfId="38369"/>
    <cellStyle name="Normal 2 46 7 2 2" xfId="38370"/>
    <cellStyle name="Normal 2 46 7 2 2 2" xfId="38371"/>
    <cellStyle name="Normal 2 46 7 2 3" xfId="38372"/>
    <cellStyle name="Normal 2 46 7 3" xfId="38373"/>
    <cellStyle name="Normal 2 46 7 3 2" xfId="38374"/>
    <cellStyle name="Normal 2 46 7 3 2 2" xfId="38375"/>
    <cellStyle name="Normal 2 46 7 3 3" xfId="38376"/>
    <cellStyle name="Normal 2 46 7 4" xfId="38377"/>
    <cellStyle name="Normal 2 46 7 4 2" xfId="38378"/>
    <cellStyle name="Normal 2 46 7 5" xfId="38379"/>
    <cellStyle name="Normal 2 46 8" xfId="38380"/>
    <cellStyle name="Normal 2 46 8 2" xfId="38381"/>
    <cellStyle name="Normal 2 46 8 2 2" xfId="38382"/>
    <cellStyle name="Normal 2 46 8 3" xfId="38383"/>
    <cellStyle name="Normal 2 46 9" xfId="38384"/>
    <cellStyle name="Normal 2 46 9 2" xfId="38385"/>
    <cellStyle name="Normal 2 46 9 2 2" xfId="38386"/>
    <cellStyle name="Normal 2 46 9 3" xfId="38387"/>
    <cellStyle name="Normal 2 47" xfId="38388"/>
    <cellStyle name="Normal 2 47 10" xfId="38389"/>
    <cellStyle name="Normal 2 47 10 2" xfId="38390"/>
    <cellStyle name="Normal 2 47 11" xfId="38391"/>
    <cellStyle name="Normal 2 47 2" xfId="38392"/>
    <cellStyle name="Normal 2 47 2 10" xfId="38393"/>
    <cellStyle name="Normal 2 47 2 2" xfId="38394"/>
    <cellStyle name="Normal 2 47 2 2 2" xfId="38395"/>
    <cellStyle name="Normal 2 47 2 2 2 2" xfId="38396"/>
    <cellStyle name="Normal 2 47 2 2 2 2 2" xfId="38397"/>
    <cellStyle name="Normal 2 47 2 2 2 2 2 2" xfId="38398"/>
    <cellStyle name="Normal 2 47 2 2 2 2 2 2 2" xfId="38399"/>
    <cellStyle name="Normal 2 47 2 2 2 2 2 2 2 2" xfId="38400"/>
    <cellStyle name="Normal 2 47 2 2 2 2 2 2 3" xfId="38401"/>
    <cellStyle name="Normal 2 47 2 2 2 2 2 3" xfId="38402"/>
    <cellStyle name="Normal 2 47 2 2 2 2 2 3 2" xfId="38403"/>
    <cellStyle name="Normal 2 47 2 2 2 2 2 3 2 2" xfId="38404"/>
    <cellStyle name="Normal 2 47 2 2 2 2 2 3 3" xfId="38405"/>
    <cellStyle name="Normal 2 47 2 2 2 2 2 4" xfId="38406"/>
    <cellStyle name="Normal 2 47 2 2 2 2 2 4 2" xfId="38407"/>
    <cellStyle name="Normal 2 47 2 2 2 2 2 5" xfId="38408"/>
    <cellStyle name="Normal 2 47 2 2 2 2 3" xfId="38409"/>
    <cellStyle name="Normal 2 47 2 2 2 2 3 2" xfId="38410"/>
    <cellStyle name="Normal 2 47 2 2 2 2 3 2 2" xfId="38411"/>
    <cellStyle name="Normal 2 47 2 2 2 2 3 3" xfId="38412"/>
    <cellStyle name="Normal 2 47 2 2 2 2 4" xfId="38413"/>
    <cellStyle name="Normal 2 47 2 2 2 2 4 2" xfId="38414"/>
    <cellStyle name="Normal 2 47 2 2 2 2 4 2 2" xfId="38415"/>
    <cellStyle name="Normal 2 47 2 2 2 2 4 3" xfId="38416"/>
    <cellStyle name="Normal 2 47 2 2 2 2 5" xfId="38417"/>
    <cellStyle name="Normal 2 47 2 2 2 2 5 2" xfId="38418"/>
    <cellStyle name="Normal 2 47 2 2 2 2 6" xfId="38419"/>
    <cellStyle name="Normal 2 47 2 2 2 3" xfId="38420"/>
    <cellStyle name="Normal 2 47 2 2 2 3 2" xfId="38421"/>
    <cellStyle name="Normal 2 47 2 2 2 3 2 2" xfId="38422"/>
    <cellStyle name="Normal 2 47 2 2 2 3 2 2 2" xfId="38423"/>
    <cellStyle name="Normal 2 47 2 2 2 3 2 3" xfId="38424"/>
    <cellStyle name="Normal 2 47 2 2 2 3 3" xfId="38425"/>
    <cellStyle name="Normal 2 47 2 2 2 3 3 2" xfId="38426"/>
    <cellStyle name="Normal 2 47 2 2 2 3 3 2 2" xfId="38427"/>
    <cellStyle name="Normal 2 47 2 2 2 3 3 3" xfId="38428"/>
    <cellStyle name="Normal 2 47 2 2 2 3 4" xfId="38429"/>
    <cellStyle name="Normal 2 47 2 2 2 3 4 2" xfId="38430"/>
    <cellStyle name="Normal 2 47 2 2 2 3 5" xfId="38431"/>
    <cellStyle name="Normal 2 47 2 2 2 4" xfId="38432"/>
    <cellStyle name="Normal 2 47 2 2 2 4 2" xfId="38433"/>
    <cellStyle name="Normal 2 47 2 2 2 4 2 2" xfId="38434"/>
    <cellStyle name="Normal 2 47 2 2 2 4 3" xfId="38435"/>
    <cellStyle name="Normal 2 47 2 2 2 5" xfId="38436"/>
    <cellStyle name="Normal 2 47 2 2 2 5 2" xfId="38437"/>
    <cellStyle name="Normal 2 47 2 2 2 5 2 2" xfId="38438"/>
    <cellStyle name="Normal 2 47 2 2 2 5 3" xfId="38439"/>
    <cellStyle name="Normal 2 47 2 2 2 6" xfId="38440"/>
    <cellStyle name="Normal 2 47 2 2 2 6 2" xfId="38441"/>
    <cellStyle name="Normal 2 47 2 2 2 7" xfId="38442"/>
    <cellStyle name="Normal 2 47 2 2 3" xfId="38443"/>
    <cellStyle name="Normal 2 47 2 2 3 2" xfId="38444"/>
    <cellStyle name="Normal 2 47 2 2 3 2 2" xfId="38445"/>
    <cellStyle name="Normal 2 47 2 2 3 2 2 2" xfId="38446"/>
    <cellStyle name="Normal 2 47 2 2 3 2 2 2 2" xfId="38447"/>
    <cellStyle name="Normal 2 47 2 2 3 2 2 3" xfId="38448"/>
    <cellStyle name="Normal 2 47 2 2 3 2 3" xfId="38449"/>
    <cellStyle name="Normal 2 47 2 2 3 2 3 2" xfId="38450"/>
    <cellStyle name="Normal 2 47 2 2 3 2 3 2 2" xfId="38451"/>
    <cellStyle name="Normal 2 47 2 2 3 2 3 3" xfId="38452"/>
    <cellStyle name="Normal 2 47 2 2 3 2 4" xfId="38453"/>
    <cellStyle name="Normal 2 47 2 2 3 2 4 2" xfId="38454"/>
    <cellStyle name="Normal 2 47 2 2 3 2 5" xfId="38455"/>
    <cellStyle name="Normal 2 47 2 2 3 3" xfId="38456"/>
    <cellStyle name="Normal 2 47 2 2 3 3 2" xfId="38457"/>
    <cellStyle name="Normal 2 47 2 2 3 3 2 2" xfId="38458"/>
    <cellStyle name="Normal 2 47 2 2 3 3 3" xfId="38459"/>
    <cellStyle name="Normal 2 47 2 2 3 4" xfId="38460"/>
    <cellStyle name="Normal 2 47 2 2 3 4 2" xfId="38461"/>
    <cellStyle name="Normal 2 47 2 2 3 4 2 2" xfId="38462"/>
    <cellStyle name="Normal 2 47 2 2 3 4 3" xfId="38463"/>
    <cellStyle name="Normal 2 47 2 2 3 5" xfId="38464"/>
    <cellStyle name="Normal 2 47 2 2 3 5 2" xfId="38465"/>
    <cellStyle name="Normal 2 47 2 2 3 6" xfId="38466"/>
    <cellStyle name="Normal 2 47 2 2 4" xfId="38467"/>
    <cellStyle name="Normal 2 47 2 2 4 2" xfId="38468"/>
    <cellStyle name="Normal 2 47 2 2 4 2 2" xfId="38469"/>
    <cellStyle name="Normal 2 47 2 2 4 2 2 2" xfId="38470"/>
    <cellStyle name="Normal 2 47 2 2 4 2 3" xfId="38471"/>
    <cellStyle name="Normal 2 47 2 2 4 3" xfId="38472"/>
    <cellStyle name="Normal 2 47 2 2 4 3 2" xfId="38473"/>
    <cellStyle name="Normal 2 47 2 2 4 3 2 2" xfId="38474"/>
    <cellStyle name="Normal 2 47 2 2 4 3 3" xfId="38475"/>
    <cellStyle name="Normal 2 47 2 2 4 4" xfId="38476"/>
    <cellStyle name="Normal 2 47 2 2 4 4 2" xfId="38477"/>
    <cellStyle name="Normal 2 47 2 2 4 5" xfId="38478"/>
    <cellStyle name="Normal 2 47 2 2 5" xfId="38479"/>
    <cellStyle name="Normal 2 47 2 2 5 2" xfId="38480"/>
    <cellStyle name="Normal 2 47 2 2 5 2 2" xfId="38481"/>
    <cellStyle name="Normal 2 47 2 2 5 3" xfId="38482"/>
    <cellStyle name="Normal 2 47 2 2 6" xfId="38483"/>
    <cellStyle name="Normal 2 47 2 2 6 2" xfId="38484"/>
    <cellStyle name="Normal 2 47 2 2 6 2 2" xfId="38485"/>
    <cellStyle name="Normal 2 47 2 2 6 3" xfId="38486"/>
    <cellStyle name="Normal 2 47 2 2 7" xfId="38487"/>
    <cellStyle name="Normal 2 47 2 2 7 2" xfId="38488"/>
    <cellStyle name="Normal 2 47 2 2 8" xfId="38489"/>
    <cellStyle name="Normal 2 47 2 3" xfId="38490"/>
    <cellStyle name="Normal 2 47 2 3 2" xfId="38491"/>
    <cellStyle name="Normal 2 47 2 3 2 2" xfId="38492"/>
    <cellStyle name="Normal 2 47 2 3 2 2 2" xfId="38493"/>
    <cellStyle name="Normal 2 47 2 3 2 2 2 2" xfId="38494"/>
    <cellStyle name="Normal 2 47 2 3 2 2 2 2 2" xfId="38495"/>
    <cellStyle name="Normal 2 47 2 3 2 2 2 2 2 2" xfId="38496"/>
    <cellStyle name="Normal 2 47 2 3 2 2 2 2 3" xfId="38497"/>
    <cellStyle name="Normal 2 47 2 3 2 2 2 3" xfId="38498"/>
    <cellStyle name="Normal 2 47 2 3 2 2 2 3 2" xfId="38499"/>
    <cellStyle name="Normal 2 47 2 3 2 2 2 3 2 2" xfId="38500"/>
    <cellStyle name="Normal 2 47 2 3 2 2 2 3 3" xfId="38501"/>
    <cellStyle name="Normal 2 47 2 3 2 2 2 4" xfId="38502"/>
    <cellStyle name="Normal 2 47 2 3 2 2 2 4 2" xfId="38503"/>
    <cellStyle name="Normal 2 47 2 3 2 2 2 5" xfId="38504"/>
    <cellStyle name="Normal 2 47 2 3 2 2 3" xfId="38505"/>
    <cellStyle name="Normal 2 47 2 3 2 2 3 2" xfId="38506"/>
    <cellStyle name="Normal 2 47 2 3 2 2 3 2 2" xfId="38507"/>
    <cellStyle name="Normal 2 47 2 3 2 2 3 3" xfId="38508"/>
    <cellStyle name="Normal 2 47 2 3 2 2 4" xfId="38509"/>
    <cellStyle name="Normal 2 47 2 3 2 2 4 2" xfId="38510"/>
    <cellStyle name="Normal 2 47 2 3 2 2 4 2 2" xfId="38511"/>
    <cellStyle name="Normal 2 47 2 3 2 2 4 3" xfId="38512"/>
    <cellStyle name="Normal 2 47 2 3 2 2 5" xfId="38513"/>
    <cellStyle name="Normal 2 47 2 3 2 2 5 2" xfId="38514"/>
    <cellStyle name="Normal 2 47 2 3 2 2 6" xfId="38515"/>
    <cellStyle name="Normal 2 47 2 3 2 3" xfId="38516"/>
    <cellStyle name="Normal 2 47 2 3 2 3 2" xfId="38517"/>
    <cellStyle name="Normal 2 47 2 3 2 3 2 2" xfId="38518"/>
    <cellStyle name="Normal 2 47 2 3 2 3 2 2 2" xfId="38519"/>
    <cellStyle name="Normal 2 47 2 3 2 3 2 3" xfId="38520"/>
    <cellStyle name="Normal 2 47 2 3 2 3 3" xfId="38521"/>
    <cellStyle name="Normal 2 47 2 3 2 3 3 2" xfId="38522"/>
    <cellStyle name="Normal 2 47 2 3 2 3 3 2 2" xfId="38523"/>
    <cellStyle name="Normal 2 47 2 3 2 3 3 3" xfId="38524"/>
    <cellStyle name="Normal 2 47 2 3 2 3 4" xfId="38525"/>
    <cellStyle name="Normal 2 47 2 3 2 3 4 2" xfId="38526"/>
    <cellStyle name="Normal 2 47 2 3 2 3 5" xfId="38527"/>
    <cellStyle name="Normal 2 47 2 3 2 4" xfId="38528"/>
    <cellStyle name="Normal 2 47 2 3 2 4 2" xfId="38529"/>
    <cellStyle name="Normal 2 47 2 3 2 4 2 2" xfId="38530"/>
    <cellStyle name="Normal 2 47 2 3 2 4 3" xfId="38531"/>
    <cellStyle name="Normal 2 47 2 3 2 5" xfId="38532"/>
    <cellStyle name="Normal 2 47 2 3 2 5 2" xfId="38533"/>
    <cellStyle name="Normal 2 47 2 3 2 5 2 2" xfId="38534"/>
    <cellStyle name="Normal 2 47 2 3 2 5 3" xfId="38535"/>
    <cellStyle name="Normal 2 47 2 3 2 6" xfId="38536"/>
    <cellStyle name="Normal 2 47 2 3 2 6 2" xfId="38537"/>
    <cellStyle name="Normal 2 47 2 3 2 7" xfId="38538"/>
    <cellStyle name="Normal 2 47 2 3 3" xfId="38539"/>
    <cellStyle name="Normal 2 47 2 3 3 2" xfId="38540"/>
    <cellStyle name="Normal 2 47 2 3 3 2 2" xfId="38541"/>
    <cellStyle name="Normal 2 47 2 3 3 2 2 2" xfId="38542"/>
    <cellStyle name="Normal 2 47 2 3 3 2 2 2 2" xfId="38543"/>
    <cellStyle name="Normal 2 47 2 3 3 2 2 3" xfId="38544"/>
    <cellStyle name="Normal 2 47 2 3 3 2 3" xfId="38545"/>
    <cellStyle name="Normal 2 47 2 3 3 2 3 2" xfId="38546"/>
    <cellStyle name="Normal 2 47 2 3 3 2 3 2 2" xfId="38547"/>
    <cellStyle name="Normal 2 47 2 3 3 2 3 3" xfId="38548"/>
    <cellStyle name="Normal 2 47 2 3 3 2 4" xfId="38549"/>
    <cellStyle name="Normal 2 47 2 3 3 2 4 2" xfId="38550"/>
    <cellStyle name="Normal 2 47 2 3 3 2 5" xfId="38551"/>
    <cellStyle name="Normal 2 47 2 3 3 3" xfId="38552"/>
    <cellStyle name="Normal 2 47 2 3 3 3 2" xfId="38553"/>
    <cellStyle name="Normal 2 47 2 3 3 3 2 2" xfId="38554"/>
    <cellStyle name="Normal 2 47 2 3 3 3 3" xfId="38555"/>
    <cellStyle name="Normal 2 47 2 3 3 4" xfId="38556"/>
    <cellStyle name="Normal 2 47 2 3 3 4 2" xfId="38557"/>
    <cellStyle name="Normal 2 47 2 3 3 4 2 2" xfId="38558"/>
    <cellStyle name="Normal 2 47 2 3 3 4 3" xfId="38559"/>
    <cellStyle name="Normal 2 47 2 3 3 5" xfId="38560"/>
    <cellStyle name="Normal 2 47 2 3 3 5 2" xfId="38561"/>
    <cellStyle name="Normal 2 47 2 3 3 6" xfId="38562"/>
    <cellStyle name="Normal 2 47 2 3 4" xfId="38563"/>
    <cellStyle name="Normal 2 47 2 3 4 2" xfId="38564"/>
    <cellStyle name="Normal 2 47 2 3 4 2 2" xfId="38565"/>
    <cellStyle name="Normal 2 47 2 3 4 2 2 2" xfId="38566"/>
    <cellStyle name="Normal 2 47 2 3 4 2 3" xfId="38567"/>
    <cellStyle name="Normal 2 47 2 3 4 3" xfId="38568"/>
    <cellStyle name="Normal 2 47 2 3 4 3 2" xfId="38569"/>
    <cellStyle name="Normal 2 47 2 3 4 3 2 2" xfId="38570"/>
    <cellStyle name="Normal 2 47 2 3 4 3 3" xfId="38571"/>
    <cellStyle name="Normal 2 47 2 3 4 4" xfId="38572"/>
    <cellStyle name="Normal 2 47 2 3 4 4 2" xfId="38573"/>
    <cellStyle name="Normal 2 47 2 3 4 5" xfId="38574"/>
    <cellStyle name="Normal 2 47 2 3 5" xfId="38575"/>
    <cellStyle name="Normal 2 47 2 3 5 2" xfId="38576"/>
    <cellStyle name="Normal 2 47 2 3 5 2 2" xfId="38577"/>
    <cellStyle name="Normal 2 47 2 3 5 3" xfId="38578"/>
    <cellStyle name="Normal 2 47 2 3 6" xfId="38579"/>
    <cellStyle name="Normal 2 47 2 3 6 2" xfId="38580"/>
    <cellStyle name="Normal 2 47 2 3 6 2 2" xfId="38581"/>
    <cellStyle name="Normal 2 47 2 3 6 3" xfId="38582"/>
    <cellStyle name="Normal 2 47 2 3 7" xfId="38583"/>
    <cellStyle name="Normal 2 47 2 3 7 2" xfId="38584"/>
    <cellStyle name="Normal 2 47 2 3 8" xfId="38585"/>
    <cellStyle name="Normal 2 47 2 4" xfId="38586"/>
    <cellStyle name="Normal 2 47 2 4 2" xfId="38587"/>
    <cellStyle name="Normal 2 47 2 4 2 2" xfId="38588"/>
    <cellStyle name="Normal 2 47 2 4 2 2 2" xfId="38589"/>
    <cellStyle name="Normal 2 47 2 4 2 2 2 2" xfId="38590"/>
    <cellStyle name="Normal 2 47 2 4 2 2 2 2 2" xfId="38591"/>
    <cellStyle name="Normal 2 47 2 4 2 2 2 3" xfId="38592"/>
    <cellStyle name="Normal 2 47 2 4 2 2 3" xfId="38593"/>
    <cellStyle name="Normal 2 47 2 4 2 2 3 2" xfId="38594"/>
    <cellStyle name="Normal 2 47 2 4 2 2 3 2 2" xfId="38595"/>
    <cellStyle name="Normal 2 47 2 4 2 2 3 3" xfId="38596"/>
    <cellStyle name="Normal 2 47 2 4 2 2 4" xfId="38597"/>
    <cellStyle name="Normal 2 47 2 4 2 2 4 2" xfId="38598"/>
    <cellStyle name="Normal 2 47 2 4 2 2 5" xfId="38599"/>
    <cellStyle name="Normal 2 47 2 4 2 3" xfId="38600"/>
    <cellStyle name="Normal 2 47 2 4 2 3 2" xfId="38601"/>
    <cellStyle name="Normal 2 47 2 4 2 3 2 2" xfId="38602"/>
    <cellStyle name="Normal 2 47 2 4 2 3 3" xfId="38603"/>
    <cellStyle name="Normal 2 47 2 4 2 4" xfId="38604"/>
    <cellStyle name="Normal 2 47 2 4 2 4 2" xfId="38605"/>
    <cellStyle name="Normal 2 47 2 4 2 4 2 2" xfId="38606"/>
    <cellStyle name="Normal 2 47 2 4 2 4 3" xfId="38607"/>
    <cellStyle name="Normal 2 47 2 4 2 5" xfId="38608"/>
    <cellStyle name="Normal 2 47 2 4 2 5 2" xfId="38609"/>
    <cellStyle name="Normal 2 47 2 4 2 6" xfId="38610"/>
    <cellStyle name="Normal 2 47 2 4 3" xfId="38611"/>
    <cellStyle name="Normal 2 47 2 4 3 2" xfId="38612"/>
    <cellStyle name="Normal 2 47 2 4 3 2 2" xfId="38613"/>
    <cellStyle name="Normal 2 47 2 4 3 2 2 2" xfId="38614"/>
    <cellStyle name="Normal 2 47 2 4 3 2 3" xfId="38615"/>
    <cellStyle name="Normal 2 47 2 4 3 3" xfId="38616"/>
    <cellStyle name="Normal 2 47 2 4 3 3 2" xfId="38617"/>
    <cellStyle name="Normal 2 47 2 4 3 3 2 2" xfId="38618"/>
    <cellStyle name="Normal 2 47 2 4 3 3 3" xfId="38619"/>
    <cellStyle name="Normal 2 47 2 4 3 4" xfId="38620"/>
    <cellStyle name="Normal 2 47 2 4 3 4 2" xfId="38621"/>
    <cellStyle name="Normal 2 47 2 4 3 5" xfId="38622"/>
    <cellStyle name="Normal 2 47 2 4 4" xfId="38623"/>
    <cellStyle name="Normal 2 47 2 4 4 2" xfId="38624"/>
    <cellStyle name="Normal 2 47 2 4 4 2 2" xfId="38625"/>
    <cellStyle name="Normal 2 47 2 4 4 3" xfId="38626"/>
    <cellStyle name="Normal 2 47 2 4 5" xfId="38627"/>
    <cellStyle name="Normal 2 47 2 4 5 2" xfId="38628"/>
    <cellStyle name="Normal 2 47 2 4 5 2 2" xfId="38629"/>
    <cellStyle name="Normal 2 47 2 4 5 3" xfId="38630"/>
    <cellStyle name="Normal 2 47 2 4 6" xfId="38631"/>
    <cellStyle name="Normal 2 47 2 4 6 2" xfId="38632"/>
    <cellStyle name="Normal 2 47 2 4 7" xfId="38633"/>
    <cellStyle name="Normal 2 47 2 5" xfId="38634"/>
    <cellStyle name="Normal 2 47 2 5 2" xfId="38635"/>
    <cellStyle name="Normal 2 47 2 5 2 2" xfId="38636"/>
    <cellStyle name="Normal 2 47 2 5 2 2 2" xfId="38637"/>
    <cellStyle name="Normal 2 47 2 5 2 2 2 2" xfId="38638"/>
    <cellStyle name="Normal 2 47 2 5 2 2 3" xfId="38639"/>
    <cellStyle name="Normal 2 47 2 5 2 3" xfId="38640"/>
    <cellStyle name="Normal 2 47 2 5 2 3 2" xfId="38641"/>
    <cellStyle name="Normal 2 47 2 5 2 3 2 2" xfId="38642"/>
    <cellStyle name="Normal 2 47 2 5 2 3 3" xfId="38643"/>
    <cellStyle name="Normal 2 47 2 5 2 4" xfId="38644"/>
    <cellStyle name="Normal 2 47 2 5 2 4 2" xfId="38645"/>
    <cellStyle name="Normal 2 47 2 5 2 5" xfId="38646"/>
    <cellStyle name="Normal 2 47 2 5 3" xfId="38647"/>
    <cellStyle name="Normal 2 47 2 5 3 2" xfId="38648"/>
    <cellStyle name="Normal 2 47 2 5 3 2 2" xfId="38649"/>
    <cellStyle name="Normal 2 47 2 5 3 3" xfId="38650"/>
    <cellStyle name="Normal 2 47 2 5 4" xfId="38651"/>
    <cellStyle name="Normal 2 47 2 5 4 2" xfId="38652"/>
    <cellStyle name="Normal 2 47 2 5 4 2 2" xfId="38653"/>
    <cellStyle name="Normal 2 47 2 5 4 3" xfId="38654"/>
    <cellStyle name="Normal 2 47 2 5 5" xfId="38655"/>
    <cellStyle name="Normal 2 47 2 5 5 2" xfId="38656"/>
    <cellStyle name="Normal 2 47 2 5 6" xfId="38657"/>
    <cellStyle name="Normal 2 47 2 6" xfId="38658"/>
    <cellStyle name="Normal 2 47 2 6 2" xfId="38659"/>
    <cellStyle name="Normal 2 47 2 6 2 2" xfId="38660"/>
    <cellStyle name="Normal 2 47 2 6 2 2 2" xfId="38661"/>
    <cellStyle name="Normal 2 47 2 6 2 3" xfId="38662"/>
    <cellStyle name="Normal 2 47 2 6 3" xfId="38663"/>
    <cellStyle name="Normal 2 47 2 6 3 2" xfId="38664"/>
    <cellStyle name="Normal 2 47 2 6 3 2 2" xfId="38665"/>
    <cellStyle name="Normal 2 47 2 6 3 3" xfId="38666"/>
    <cellStyle name="Normal 2 47 2 6 4" xfId="38667"/>
    <cellStyle name="Normal 2 47 2 6 4 2" xfId="38668"/>
    <cellStyle name="Normal 2 47 2 6 5" xfId="38669"/>
    <cellStyle name="Normal 2 47 2 7" xfId="38670"/>
    <cellStyle name="Normal 2 47 2 7 2" xfId="38671"/>
    <cellStyle name="Normal 2 47 2 7 2 2" xfId="38672"/>
    <cellStyle name="Normal 2 47 2 7 3" xfId="38673"/>
    <cellStyle name="Normal 2 47 2 8" xfId="38674"/>
    <cellStyle name="Normal 2 47 2 8 2" xfId="38675"/>
    <cellStyle name="Normal 2 47 2 8 2 2" xfId="38676"/>
    <cellStyle name="Normal 2 47 2 8 3" xfId="38677"/>
    <cellStyle name="Normal 2 47 2 9" xfId="38678"/>
    <cellStyle name="Normal 2 47 2 9 2" xfId="38679"/>
    <cellStyle name="Normal 2 47 3" xfId="38680"/>
    <cellStyle name="Normal 2 47 3 2" xfId="38681"/>
    <cellStyle name="Normal 2 47 3 2 2" xfId="38682"/>
    <cellStyle name="Normal 2 47 3 2 2 2" xfId="38683"/>
    <cellStyle name="Normal 2 47 3 2 2 2 2" xfId="38684"/>
    <cellStyle name="Normal 2 47 3 2 2 2 2 2" xfId="38685"/>
    <cellStyle name="Normal 2 47 3 2 2 2 2 2 2" xfId="38686"/>
    <cellStyle name="Normal 2 47 3 2 2 2 2 3" xfId="38687"/>
    <cellStyle name="Normal 2 47 3 2 2 2 3" xfId="38688"/>
    <cellStyle name="Normal 2 47 3 2 2 2 3 2" xfId="38689"/>
    <cellStyle name="Normal 2 47 3 2 2 2 3 2 2" xfId="38690"/>
    <cellStyle name="Normal 2 47 3 2 2 2 3 3" xfId="38691"/>
    <cellStyle name="Normal 2 47 3 2 2 2 4" xfId="38692"/>
    <cellStyle name="Normal 2 47 3 2 2 2 4 2" xfId="38693"/>
    <cellStyle name="Normal 2 47 3 2 2 2 5" xfId="38694"/>
    <cellStyle name="Normal 2 47 3 2 2 3" xfId="38695"/>
    <cellStyle name="Normal 2 47 3 2 2 3 2" xfId="38696"/>
    <cellStyle name="Normal 2 47 3 2 2 3 2 2" xfId="38697"/>
    <cellStyle name="Normal 2 47 3 2 2 3 3" xfId="38698"/>
    <cellStyle name="Normal 2 47 3 2 2 4" xfId="38699"/>
    <cellStyle name="Normal 2 47 3 2 2 4 2" xfId="38700"/>
    <cellStyle name="Normal 2 47 3 2 2 4 2 2" xfId="38701"/>
    <cellStyle name="Normal 2 47 3 2 2 4 3" xfId="38702"/>
    <cellStyle name="Normal 2 47 3 2 2 5" xfId="38703"/>
    <cellStyle name="Normal 2 47 3 2 2 5 2" xfId="38704"/>
    <cellStyle name="Normal 2 47 3 2 2 6" xfId="38705"/>
    <cellStyle name="Normal 2 47 3 2 3" xfId="38706"/>
    <cellStyle name="Normal 2 47 3 2 3 2" xfId="38707"/>
    <cellStyle name="Normal 2 47 3 2 3 2 2" xfId="38708"/>
    <cellStyle name="Normal 2 47 3 2 3 2 2 2" xfId="38709"/>
    <cellStyle name="Normal 2 47 3 2 3 2 3" xfId="38710"/>
    <cellStyle name="Normal 2 47 3 2 3 3" xfId="38711"/>
    <cellStyle name="Normal 2 47 3 2 3 3 2" xfId="38712"/>
    <cellStyle name="Normal 2 47 3 2 3 3 2 2" xfId="38713"/>
    <cellStyle name="Normal 2 47 3 2 3 3 3" xfId="38714"/>
    <cellStyle name="Normal 2 47 3 2 3 4" xfId="38715"/>
    <cellStyle name="Normal 2 47 3 2 3 4 2" xfId="38716"/>
    <cellStyle name="Normal 2 47 3 2 3 5" xfId="38717"/>
    <cellStyle name="Normal 2 47 3 2 4" xfId="38718"/>
    <cellStyle name="Normal 2 47 3 2 4 2" xfId="38719"/>
    <cellStyle name="Normal 2 47 3 2 4 2 2" xfId="38720"/>
    <cellStyle name="Normal 2 47 3 2 4 3" xfId="38721"/>
    <cellStyle name="Normal 2 47 3 2 5" xfId="38722"/>
    <cellStyle name="Normal 2 47 3 2 5 2" xfId="38723"/>
    <cellStyle name="Normal 2 47 3 2 5 2 2" xfId="38724"/>
    <cellStyle name="Normal 2 47 3 2 5 3" xfId="38725"/>
    <cellStyle name="Normal 2 47 3 2 6" xfId="38726"/>
    <cellStyle name="Normal 2 47 3 2 6 2" xfId="38727"/>
    <cellStyle name="Normal 2 47 3 2 7" xfId="38728"/>
    <cellStyle name="Normal 2 47 3 3" xfId="38729"/>
    <cellStyle name="Normal 2 47 3 3 2" xfId="38730"/>
    <cellStyle name="Normal 2 47 3 3 2 2" xfId="38731"/>
    <cellStyle name="Normal 2 47 3 3 2 2 2" xfId="38732"/>
    <cellStyle name="Normal 2 47 3 3 2 2 2 2" xfId="38733"/>
    <cellStyle name="Normal 2 47 3 3 2 2 3" xfId="38734"/>
    <cellStyle name="Normal 2 47 3 3 2 3" xfId="38735"/>
    <cellStyle name="Normal 2 47 3 3 2 3 2" xfId="38736"/>
    <cellStyle name="Normal 2 47 3 3 2 3 2 2" xfId="38737"/>
    <cellStyle name="Normal 2 47 3 3 2 3 3" xfId="38738"/>
    <cellStyle name="Normal 2 47 3 3 2 4" xfId="38739"/>
    <cellStyle name="Normal 2 47 3 3 2 4 2" xfId="38740"/>
    <cellStyle name="Normal 2 47 3 3 2 5" xfId="38741"/>
    <cellStyle name="Normal 2 47 3 3 3" xfId="38742"/>
    <cellStyle name="Normal 2 47 3 3 3 2" xfId="38743"/>
    <cellStyle name="Normal 2 47 3 3 3 2 2" xfId="38744"/>
    <cellStyle name="Normal 2 47 3 3 3 3" xfId="38745"/>
    <cellStyle name="Normal 2 47 3 3 4" xfId="38746"/>
    <cellStyle name="Normal 2 47 3 3 4 2" xfId="38747"/>
    <cellStyle name="Normal 2 47 3 3 4 2 2" xfId="38748"/>
    <cellStyle name="Normal 2 47 3 3 4 3" xfId="38749"/>
    <cellStyle name="Normal 2 47 3 3 5" xfId="38750"/>
    <cellStyle name="Normal 2 47 3 3 5 2" xfId="38751"/>
    <cellStyle name="Normal 2 47 3 3 6" xfId="38752"/>
    <cellStyle name="Normal 2 47 3 4" xfId="38753"/>
    <cellStyle name="Normal 2 47 3 4 2" xfId="38754"/>
    <cellStyle name="Normal 2 47 3 4 2 2" xfId="38755"/>
    <cellStyle name="Normal 2 47 3 4 2 2 2" xfId="38756"/>
    <cellStyle name="Normal 2 47 3 4 2 3" xfId="38757"/>
    <cellStyle name="Normal 2 47 3 4 3" xfId="38758"/>
    <cellStyle name="Normal 2 47 3 4 3 2" xfId="38759"/>
    <cellStyle name="Normal 2 47 3 4 3 2 2" xfId="38760"/>
    <cellStyle name="Normal 2 47 3 4 3 3" xfId="38761"/>
    <cellStyle name="Normal 2 47 3 4 4" xfId="38762"/>
    <cellStyle name="Normal 2 47 3 4 4 2" xfId="38763"/>
    <cellStyle name="Normal 2 47 3 4 5" xfId="38764"/>
    <cellStyle name="Normal 2 47 3 5" xfId="38765"/>
    <cellStyle name="Normal 2 47 3 5 2" xfId="38766"/>
    <cellStyle name="Normal 2 47 3 5 2 2" xfId="38767"/>
    <cellStyle name="Normal 2 47 3 5 3" xfId="38768"/>
    <cellStyle name="Normal 2 47 3 6" xfId="38769"/>
    <cellStyle name="Normal 2 47 3 6 2" xfId="38770"/>
    <cellStyle name="Normal 2 47 3 6 2 2" xfId="38771"/>
    <cellStyle name="Normal 2 47 3 6 3" xfId="38772"/>
    <cellStyle name="Normal 2 47 3 7" xfId="38773"/>
    <cellStyle name="Normal 2 47 3 7 2" xfId="38774"/>
    <cellStyle name="Normal 2 47 3 8" xfId="38775"/>
    <cellStyle name="Normal 2 47 4" xfId="38776"/>
    <cellStyle name="Normal 2 47 4 2" xfId="38777"/>
    <cellStyle name="Normal 2 47 4 2 2" xfId="38778"/>
    <cellStyle name="Normal 2 47 4 2 2 2" xfId="38779"/>
    <cellStyle name="Normal 2 47 4 2 2 2 2" xfId="38780"/>
    <cellStyle name="Normal 2 47 4 2 2 2 2 2" xfId="38781"/>
    <cellStyle name="Normal 2 47 4 2 2 2 2 2 2" xfId="38782"/>
    <cellStyle name="Normal 2 47 4 2 2 2 2 3" xfId="38783"/>
    <cellStyle name="Normal 2 47 4 2 2 2 3" xfId="38784"/>
    <cellStyle name="Normal 2 47 4 2 2 2 3 2" xfId="38785"/>
    <cellStyle name="Normal 2 47 4 2 2 2 3 2 2" xfId="38786"/>
    <cellStyle name="Normal 2 47 4 2 2 2 3 3" xfId="38787"/>
    <cellStyle name="Normal 2 47 4 2 2 2 4" xfId="38788"/>
    <cellStyle name="Normal 2 47 4 2 2 2 4 2" xfId="38789"/>
    <cellStyle name="Normal 2 47 4 2 2 2 5" xfId="38790"/>
    <cellStyle name="Normal 2 47 4 2 2 3" xfId="38791"/>
    <cellStyle name="Normal 2 47 4 2 2 3 2" xfId="38792"/>
    <cellStyle name="Normal 2 47 4 2 2 3 2 2" xfId="38793"/>
    <cellStyle name="Normal 2 47 4 2 2 3 3" xfId="38794"/>
    <cellStyle name="Normal 2 47 4 2 2 4" xfId="38795"/>
    <cellStyle name="Normal 2 47 4 2 2 4 2" xfId="38796"/>
    <cellStyle name="Normal 2 47 4 2 2 4 2 2" xfId="38797"/>
    <cellStyle name="Normal 2 47 4 2 2 4 3" xfId="38798"/>
    <cellStyle name="Normal 2 47 4 2 2 5" xfId="38799"/>
    <cellStyle name="Normal 2 47 4 2 2 5 2" xfId="38800"/>
    <cellStyle name="Normal 2 47 4 2 2 6" xfId="38801"/>
    <cellStyle name="Normal 2 47 4 2 3" xfId="38802"/>
    <cellStyle name="Normal 2 47 4 2 3 2" xfId="38803"/>
    <cellStyle name="Normal 2 47 4 2 3 2 2" xfId="38804"/>
    <cellStyle name="Normal 2 47 4 2 3 2 2 2" xfId="38805"/>
    <cellStyle name="Normal 2 47 4 2 3 2 3" xfId="38806"/>
    <cellStyle name="Normal 2 47 4 2 3 3" xfId="38807"/>
    <cellStyle name="Normal 2 47 4 2 3 3 2" xfId="38808"/>
    <cellStyle name="Normal 2 47 4 2 3 3 2 2" xfId="38809"/>
    <cellStyle name="Normal 2 47 4 2 3 3 3" xfId="38810"/>
    <cellStyle name="Normal 2 47 4 2 3 4" xfId="38811"/>
    <cellStyle name="Normal 2 47 4 2 3 4 2" xfId="38812"/>
    <cellStyle name="Normal 2 47 4 2 3 5" xfId="38813"/>
    <cellStyle name="Normal 2 47 4 2 4" xfId="38814"/>
    <cellStyle name="Normal 2 47 4 2 4 2" xfId="38815"/>
    <cellStyle name="Normal 2 47 4 2 4 2 2" xfId="38816"/>
    <cellStyle name="Normal 2 47 4 2 4 3" xfId="38817"/>
    <cellStyle name="Normal 2 47 4 2 5" xfId="38818"/>
    <cellStyle name="Normal 2 47 4 2 5 2" xfId="38819"/>
    <cellStyle name="Normal 2 47 4 2 5 2 2" xfId="38820"/>
    <cellStyle name="Normal 2 47 4 2 5 3" xfId="38821"/>
    <cellStyle name="Normal 2 47 4 2 6" xfId="38822"/>
    <cellStyle name="Normal 2 47 4 2 6 2" xfId="38823"/>
    <cellStyle name="Normal 2 47 4 2 7" xfId="38824"/>
    <cellStyle name="Normal 2 47 4 3" xfId="38825"/>
    <cellStyle name="Normal 2 47 4 3 2" xfId="38826"/>
    <cellStyle name="Normal 2 47 4 3 2 2" xfId="38827"/>
    <cellStyle name="Normal 2 47 4 3 2 2 2" xfId="38828"/>
    <cellStyle name="Normal 2 47 4 3 2 2 2 2" xfId="38829"/>
    <cellStyle name="Normal 2 47 4 3 2 2 3" xfId="38830"/>
    <cellStyle name="Normal 2 47 4 3 2 3" xfId="38831"/>
    <cellStyle name="Normal 2 47 4 3 2 3 2" xfId="38832"/>
    <cellStyle name="Normal 2 47 4 3 2 3 2 2" xfId="38833"/>
    <cellStyle name="Normal 2 47 4 3 2 3 3" xfId="38834"/>
    <cellStyle name="Normal 2 47 4 3 2 4" xfId="38835"/>
    <cellStyle name="Normal 2 47 4 3 2 4 2" xfId="38836"/>
    <cellStyle name="Normal 2 47 4 3 2 5" xfId="38837"/>
    <cellStyle name="Normal 2 47 4 3 3" xfId="38838"/>
    <cellStyle name="Normal 2 47 4 3 3 2" xfId="38839"/>
    <cellStyle name="Normal 2 47 4 3 3 2 2" xfId="38840"/>
    <cellStyle name="Normal 2 47 4 3 3 3" xfId="38841"/>
    <cellStyle name="Normal 2 47 4 3 4" xfId="38842"/>
    <cellStyle name="Normal 2 47 4 3 4 2" xfId="38843"/>
    <cellStyle name="Normal 2 47 4 3 4 2 2" xfId="38844"/>
    <cellStyle name="Normal 2 47 4 3 4 3" xfId="38845"/>
    <cellStyle name="Normal 2 47 4 3 5" xfId="38846"/>
    <cellStyle name="Normal 2 47 4 3 5 2" xfId="38847"/>
    <cellStyle name="Normal 2 47 4 3 6" xfId="38848"/>
    <cellStyle name="Normal 2 47 4 4" xfId="38849"/>
    <cellStyle name="Normal 2 47 4 4 2" xfId="38850"/>
    <cellStyle name="Normal 2 47 4 4 2 2" xfId="38851"/>
    <cellStyle name="Normal 2 47 4 4 2 2 2" xfId="38852"/>
    <cellStyle name="Normal 2 47 4 4 2 3" xfId="38853"/>
    <cellStyle name="Normal 2 47 4 4 3" xfId="38854"/>
    <cellStyle name="Normal 2 47 4 4 3 2" xfId="38855"/>
    <cellStyle name="Normal 2 47 4 4 3 2 2" xfId="38856"/>
    <cellStyle name="Normal 2 47 4 4 3 3" xfId="38857"/>
    <cellStyle name="Normal 2 47 4 4 4" xfId="38858"/>
    <cellStyle name="Normal 2 47 4 4 4 2" xfId="38859"/>
    <cellStyle name="Normal 2 47 4 4 5" xfId="38860"/>
    <cellStyle name="Normal 2 47 4 5" xfId="38861"/>
    <cellStyle name="Normal 2 47 4 5 2" xfId="38862"/>
    <cellStyle name="Normal 2 47 4 5 2 2" xfId="38863"/>
    <cellStyle name="Normal 2 47 4 5 3" xfId="38864"/>
    <cellStyle name="Normal 2 47 4 6" xfId="38865"/>
    <cellStyle name="Normal 2 47 4 6 2" xfId="38866"/>
    <cellStyle name="Normal 2 47 4 6 2 2" xfId="38867"/>
    <cellStyle name="Normal 2 47 4 6 3" xfId="38868"/>
    <cellStyle name="Normal 2 47 4 7" xfId="38869"/>
    <cellStyle name="Normal 2 47 4 7 2" xfId="38870"/>
    <cellStyle name="Normal 2 47 4 8" xfId="38871"/>
    <cellStyle name="Normal 2 47 5" xfId="38872"/>
    <cellStyle name="Normal 2 47 5 2" xfId="38873"/>
    <cellStyle name="Normal 2 47 5 2 2" xfId="38874"/>
    <cellStyle name="Normal 2 47 5 2 2 2" xfId="38875"/>
    <cellStyle name="Normal 2 47 5 2 2 2 2" xfId="38876"/>
    <cellStyle name="Normal 2 47 5 2 2 2 2 2" xfId="38877"/>
    <cellStyle name="Normal 2 47 5 2 2 2 3" xfId="38878"/>
    <cellStyle name="Normal 2 47 5 2 2 3" xfId="38879"/>
    <cellStyle name="Normal 2 47 5 2 2 3 2" xfId="38880"/>
    <cellStyle name="Normal 2 47 5 2 2 3 2 2" xfId="38881"/>
    <cellStyle name="Normal 2 47 5 2 2 3 3" xfId="38882"/>
    <cellStyle name="Normal 2 47 5 2 2 4" xfId="38883"/>
    <cellStyle name="Normal 2 47 5 2 2 4 2" xfId="38884"/>
    <cellStyle name="Normal 2 47 5 2 2 5" xfId="38885"/>
    <cellStyle name="Normal 2 47 5 2 3" xfId="38886"/>
    <cellStyle name="Normal 2 47 5 2 3 2" xfId="38887"/>
    <cellStyle name="Normal 2 47 5 2 3 2 2" xfId="38888"/>
    <cellStyle name="Normal 2 47 5 2 3 3" xfId="38889"/>
    <cellStyle name="Normal 2 47 5 2 4" xfId="38890"/>
    <cellStyle name="Normal 2 47 5 2 4 2" xfId="38891"/>
    <cellStyle name="Normal 2 47 5 2 4 2 2" xfId="38892"/>
    <cellStyle name="Normal 2 47 5 2 4 3" xfId="38893"/>
    <cellStyle name="Normal 2 47 5 2 5" xfId="38894"/>
    <cellStyle name="Normal 2 47 5 2 5 2" xfId="38895"/>
    <cellStyle name="Normal 2 47 5 2 6" xfId="38896"/>
    <cellStyle name="Normal 2 47 5 3" xfId="38897"/>
    <cellStyle name="Normal 2 47 5 3 2" xfId="38898"/>
    <cellStyle name="Normal 2 47 5 3 2 2" xfId="38899"/>
    <cellStyle name="Normal 2 47 5 3 2 2 2" xfId="38900"/>
    <cellStyle name="Normal 2 47 5 3 2 3" xfId="38901"/>
    <cellStyle name="Normal 2 47 5 3 3" xfId="38902"/>
    <cellStyle name="Normal 2 47 5 3 3 2" xfId="38903"/>
    <cellStyle name="Normal 2 47 5 3 3 2 2" xfId="38904"/>
    <cellStyle name="Normal 2 47 5 3 3 3" xfId="38905"/>
    <cellStyle name="Normal 2 47 5 3 4" xfId="38906"/>
    <cellStyle name="Normal 2 47 5 3 4 2" xfId="38907"/>
    <cellStyle name="Normal 2 47 5 3 5" xfId="38908"/>
    <cellStyle name="Normal 2 47 5 4" xfId="38909"/>
    <cellStyle name="Normal 2 47 5 4 2" xfId="38910"/>
    <cellStyle name="Normal 2 47 5 4 2 2" xfId="38911"/>
    <cellStyle name="Normal 2 47 5 4 3" xfId="38912"/>
    <cellStyle name="Normal 2 47 5 5" xfId="38913"/>
    <cellStyle name="Normal 2 47 5 5 2" xfId="38914"/>
    <cellStyle name="Normal 2 47 5 5 2 2" xfId="38915"/>
    <cellStyle name="Normal 2 47 5 5 3" xfId="38916"/>
    <cellStyle name="Normal 2 47 5 6" xfId="38917"/>
    <cellStyle name="Normal 2 47 5 6 2" xfId="38918"/>
    <cellStyle name="Normal 2 47 5 7" xfId="38919"/>
    <cellStyle name="Normal 2 47 6" xfId="38920"/>
    <cellStyle name="Normal 2 47 6 2" xfId="38921"/>
    <cellStyle name="Normal 2 47 6 2 2" xfId="38922"/>
    <cellStyle name="Normal 2 47 6 2 2 2" xfId="38923"/>
    <cellStyle name="Normal 2 47 6 2 2 2 2" xfId="38924"/>
    <cellStyle name="Normal 2 47 6 2 2 3" xfId="38925"/>
    <cellStyle name="Normal 2 47 6 2 3" xfId="38926"/>
    <cellStyle name="Normal 2 47 6 2 3 2" xfId="38927"/>
    <cellStyle name="Normal 2 47 6 2 3 2 2" xfId="38928"/>
    <cellStyle name="Normal 2 47 6 2 3 3" xfId="38929"/>
    <cellStyle name="Normal 2 47 6 2 4" xfId="38930"/>
    <cellStyle name="Normal 2 47 6 2 4 2" xfId="38931"/>
    <cellStyle name="Normal 2 47 6 2 5" xfId="38932"/>
    <cellStyle name="Normal 2 47 6 3" xfId="38933"/>
    <cellStyle name="Normal 2 47 6 3 2" xfId="38934"/>
    <cellStyle name="Normal 2 47 6 3 2 2" xfId="38935"/>
    <cellStyle name="Normal 2 47 6 3 3" xfId="38936"/>
    <cellStyle name="Normal 2 47 6 4" xfId="38937"/>
    <cellStyle name="Normal 2 47 6 4 2" xfId="38938"/>
    <cellStyle name="Normal 2 47 6 4 2 2" xfId="38939"/>
    <cellStyle name="Normal 2 47 6 4 3" xfId="38940"/>
    <cellStyle name="Normal 2 47 6 5" xfId="38941"/>
    <cellStyle name="Normal 2 47 6 5 2" xfId="38942"/>
    <cellStyle name="Normal 2 47 6 6" xfId="38943"/>
    <cellStyle name="Normal 2 47 7" xfId="38944"/>
    <cellStyle name="Normal 2 47 7 2" xfId="38945"/>
    <cellStyle name="Normal 2 47 7 2 2" xfId="38946"/>
    <cellStyle name="Normal 2 47 7 2 2 2" xfId="38947"/>
    <cellStyle name="Normal 2 47 7 2 3" xfId="38948"/>
    <cellStyle name="Normal 2 47 7 3" xfId="38949"/>
    <cellStyle name="Normal 2 47 7 3 2" xfId="38950"/>
    <cellStyle name="Normal 2 47 7 3 2 2" xfId="38951"/>
    <cellStyle name="Normal 2 47 7 3 3" xfId="38952"/>
    <cellStyle name="Normal 2 47 7 4" xfId="38953"/>
    <cellStyle name="Normal 2 47 7 4 2" xfId="38954"/>
    <cellStyle name="Normal 2 47 7 5" xfId="38955"/>
    <cellStyle name="Normal 2 47 8" xfId="38956"/>
    <cellStyle name="Normal 2 47 8 2" xfId="38957"/>
    <cellStyle name="Normal 2 47 8 2 2" xfId="38958"/>
    <cellStyle name="Normal 2 47 8 3" xfId="38959"/>
    <cellStyle name="Normal 2 47 9" xfId="38960"/>
    <cellStyle name="Normal 2 47 9 2" xfId="38961"/>
    <cellStyle name="Normal 2 47 9 2 2" xfId="38962"/>
    <cellStyle name="Normal 2 47 9 3" xfId="38963"/>
    <cellStyle name="Normal 2 48" xfId="38964"/>
    <cellStyle name="Normal 2 48 10" xfId="38965"/>
    <cellStyle name="Normal 2 48 10 2" xfId="38966"/>
    <cellStyle name="Normal 2 48 11" xfId="38967"/>
    <cellStyle name="Normal 2 48 2" xfId="38968"/>
    <cellStyle name="Normal 2 48 2 10" xfId="38969"/>
    <cellStyle name="Normal 2 48 2 2" xfId="38970"/>
    <cellStyle name="Normal 2 48 2 2 2" xfId="38971"/>
    <cellStyle name="Normal 2 48 2 2 2 2" xfId="38972"/>
    <cellStyle name="Normal 2 48 2 2 2 2 2" xfId="38973"/>
    <cellStyle name="Normal 2 48 2 2 2 2 2 2" xfId="38974"/>
    <cellStyle name="Normal 2 48 2 2 2 2 2 2 2" xfId="38975"/>
    <cellStyle name="Normal 2 48 2 2 2 2 2 2 2 2" xfId="38976"/>
    <cellStyle name="Normal 2 48 2 2 2 2 2 2 3" xfId="38977"/>
    <cellStyle name="Normal 2 48 2 2 2 2 2 3" xfId="38978"/>
    <cellStyle name="Normal 2 48 2 2 2 2 2 3 2" xfId="38979"/>
    <cellStyle name="Normal 2 48 2 2 2 2 2 3 2 2" xfId="38980"/>
    <cellStyle name="Normal 2 48 2 2 2 2 2 3 3" xfId="38981"/>
    <cellStyle name="Normal 2 48 2 2 2 2 2 4" xfId="38982"/>
    <cellStyle name="Normal 2 48 2 2 2 2 2 4 2" xfId="38983"/>
    <cellStyle name="Normal 2 48 2 2 2 2 2 5" xfId="38984"/>
    <cellStyle name="Normal 2 48 2 2 2 2 3" xfId="38985"/>
    <cellStyle name="Normal 2 48 2 2 2 2 3 2" xfId="38986"/>
    <cellStyle name="Normal 2 48 2 2 2 2 3 2 2" xfId="38987"/>
    <cellStyle name="Normal 2 48 2 2 2 2 3 3" xfId="38988"/>
    <cellStyle name="Normal 2 48 2 2 2 2 4" xfId="38989"/>
    <cellStyle name="Normal 2 48 2 2 2 2 4 2" xfId="38990"/>
    <cellStyle name="Normal 2 48 2 2 2 2 4 2 2" xfId="38991"/>
    <cellStyle name="Normal 2 48 2 2 2 2 4 3" xfId="38992"/>
    <cellStyle name="Normal 2 48 2 2 2 2 5" xfId="38993"/>
    <cellStyle name="Normal 2 48 2 2 2 2 5 2" xfId="38994"/>
    <cellStyle name="Normal 2 48 2 2 2 2 6" xfId="38995"/>
    <cellStyle name="Normal 2 48 2 2 2 3" xfId="38996"/>
    <cellStyle name="Normal 2 48 2 2 2 3 2" xfId="38997"/>
    <cellStyle name="Normal 2 48 2 2 2 3 2 2" xfId="38998"/>
    <cellStyle name="Normal 2 48 2 2 2 3 2 2 2" xfId="38999"/>
    <cellStyle name="Normal 2 48 2 2 2 3 2 3" xfId="39000"/>
    <cellStyle name="Normal 2 48 2 2 2 3 3" xfId="39001"/>
    <cellStyle name="Normal 2 48 2 2 2 3 3 2" xfId="39002"/>
    <cellStyle name="Normal 2 48 2 2 2 3 3 2 2" xfId="39003"/>
    <cellStyle name="Normal 2 48 2 2 2 3 3 3" xfId="39004"/>
    <cellStyle name="Normal 2 48 2 2 2 3 4" xfId="39005"/>
    <cellStyle name="Normal 2 48 2 2 2 3 4 2" xfId="39006"/>
    <cellStyle name="Normal 2 48 2 2 2 3 5" xfId="39007"/>
    <cellStyle name="Normal 2 48 2 2 2 4" xfId="39008"/>
    <cellStyle name="Normal 2 48 2 2 2 4 2" xfId="39009"/>
    <cellStyle name="Normal 2 48 2 2 2 4 2 2" xfId="39010"/>
    <cellStyle name="Normal 2 48 2 2 2 4 3" xfId="39011"/>
    <cellStyle name="Normal 2 48 2 2 2 5" xfId="39012"/>
    <cellStyle name="Normal 2 48 2 2 2 5 2" xfId="39013"/>
    <cellStyle name="Normal 2 48 2 2 2 5 2 2" xfId="39014"/>
    <cellStyle name="Normal 2 48 2 2 2 5 3" xfId="39015"/>
    <cellStyle name="Normal 2 48 2 2 2 6" xfId="39016"/>
    <cellStyle name="Normal 2 48 2 2 2 6 2" xfId="39017"/>
    <cellStyle name="Normal 2 48 2 2 2 7" xfId="39018"/>
    <cellStyle name="Normal 2 48 2 2 3" xfId="39019"/>
    <cellStyle name="Normal 2 48 2 2 3 2" xfId="39020"/>
    <cellStyle name="Normal 2 48 2 2 3 2 2" xfId="39021"/>
    <cellStyle name="Normal 2 48 2 2 3 2 2 2" xfId="39022"/>
    <cellStyle name="Normal 2 48 2 2 3 2 2 2 2" xfId="39023"/>
    <cellStyle name="Normal 2 48 2 2 3 2 2 3" xfId="39024"/>
    <cellStyle name="Normal 2 48 2 2 3 2 3" xfId="39025"/>
    <cellStyle name="Normal 2 48 2 2 3 2 3 2" xfId="39026"/>
    <cellStyle name="Normal 2 48 2 2 3 2 3 2 2" xfId="39027"/>
    <cellStyle name="Normal 2 48 2 2 3 2 3 3" xfId="39028"/>
    <cellStyle name="Normal 2 48 2 2 3 2 4" xfId="39029"/>
    <cellStyle name="Normal 2 48 2 2 3 2 4 2" xfId="39030"/>
    <cellStyle name="Normal 2 48 2 2 3 2 5" xfId="39031"/>
    <cellStyle name="Normal 2 48 2 2 3 3" xfId="39032"/>
    <cellStyle name="Normal 2 48 2 2 3 3 2" xfId="39033"/>
    <cellStyle name="Normal 2 48 2 2 3 3 2 2" xfId="39034"/>
    <cellStyle name="Normal 2 48 2 2 3 3 3" xfId="39035"/>
    <cellStyle name="Normal 2 48 2 2 3 4" xfId="39036"/>
    <cellStyle name="Normal 2 48 2 2 3 4 2" xfId="39037"/>
    <cellStyle name="Normal 2 48 2 2 3 4 2 2" xfId="39038"/>
    <cellStyle name="Normal 2 48 2 2 3 4 3" xfId="39039"/>
    <cellStyle name="Normal 2 48 2 2 3 5" xfId="39040"/>
    <cellStyle name="Normal 2 48 2 2 3 5 2" xfId="39041"/>
    <cellStyle name="Normal 2 48 2 2 3 6" xfId="39042"/>
    <cellStyle name="Normal 2 48 2 2 4" xfId="39043"/>
    <cellStyle name="Normal 2 48 2 2 4 2" xfId="39044"/>
    <cellStyle name="Normal 2 48 2 2 4 2 2" xfId="39045"/>
    <cellStyle name="Normal 2 48 2 2 4 2 2 2" xfId="39046"/>
    <cellStyle name="Normal 2 48 2 2 4 2 3" xfId="39047"/>
    <cellStyle name="Normal 2 48 2 2 4 3" xfId="39048"/>
    <cellStyle name="Normal 2 48 2 2 4 3 2" xfId="39049"/>
    <cellStyle name="Normal 2 48 2 2 4 3 2 2" xfId="39050"/>
    <cellStyle name="Normal 2 48 2 2 4 3 3" xfId="39051"/>
    <cellStyle name="Normal 2 48 2 2 4 4" xfId="39052"/>
    <cellStyle name="Normal 2 48 2 2 4 4 2" xfId="39053"/>
    <cellStyle name="Normal 2 48 2 2 4 5" xfId="39054"/>
    <cellStyle name="Normal 2 48 2 2 5" xfId="39055"/>
    <cellStyle name="Normal 2 48 2 2 5 2" xfId="39056"/>
    <cellStyle name="Normal 2 48 2 2 5 2 2" xfId="39057"/>
    <cellStyle name="Normal 2 48 2 2 5 3" xfId="39058"/>
    <cellStyle name="Normal 2 48 2 2 6" xfId="39059"/>
    <cellStyle name="Normal 2 48 2 2 6 2" xfId="39060"/>
    <cellStyle name="Normal 2 48 2 2 6 2 2" xfId="39061"/>
    <cellStyle name="Normal 2 48 2 2 6 3" xfId="39062"/>
    <cellStyle name="Normal 2 48 2 2 7" xfId="39063"/>
    <cellStyle name="Normal 2 48 2 2 7 2" xfId="39064"/>
    <cellStyle name="Normal 2 48 2 2 8" xfId="39065"/>
    <cellStyle name="Normal 2 48 2 3" xfId="39066"/>
    <cellStyle name="Normal 2 48 2 3 2" xfId="39067"/>
    <cellStyle name="Normal 2 48 2 3 2 2" xfId="39068"/>
    <cellStyle name="Normal 2 48 2 3 2 2 2" xfId="39069"/>
    <cellStyle name="Normal 2 48 2 3 2 2 2 2" xfId="39070"/>
    <cellStyle name="Normal 2 48 2 3 2 2 2 2 2" xfId="39071"/>
    <cellStyle name="Normal 2 48 2 3 2 2 2 2 2 2" xfId="39072"/>
    <cellStyle name="Normal 2 48 2 3 2 2 2 2 3" xfId="39073"/>
    <cellStyle name="Normal 2 48 2 3 2 2 2 3" xfId="39074"/>
    <cellStyle name="Normal 2 48 2 3 2 2 2 3 2" xfId="39075"/>
    <cellStyle name="Normal 2 48 2 3 2 2 2 3 2 2" xfId="39076"/>
    <cellStyle name="Normal 2 48 2 3 2 2 2 3 3" xfId="39077"/>
    <cellStyle name="Normal 2 48 2 3 2 2 2 4" xfId="39078"/>
    <cellStyle name="Normal 2 48 2 3 2 2 2 4 2" xfId="39079"/>
    <cellStyle name="Normal 2 48 2 3 2 2 2 5" xfId="39080"/>
    <cellStyle name="Normal 2 48 2 3 2 2 3" xfId="39081"/>
    <cellStyle name="Normal 2 48 2 3 2 2 3 2" xfId="39082"/>
    <cellStyle name="Normal 2 48 2 3 2 2 3 2 2" xfId="39083"/>
    <cellStyle name="Normal 2 48 2 3 2 2 3 3" xfId="39084"/>
    <cellStyle name="Normal 2 48 2 3 2 2 4" xfId="39085"/>
    <cellStyle name="Normal 2 48 2 3 2 2 4 2" xfId="39086"/>
    <cellStyle name="Normal 2 48 2 3 2 2 4 2 2" xfId="39087"/>
    <cellStyle name="Normal 2 48 2 3 2 2 4 3" xfId="39088"/>
    <cellStyle name="Normal 2 48 2 3 2 2 5" xfId="39089"/>
    <cellStyle name="Normal 2 48 2 3 2 2 5 2" xfId="39090"/>
    <cellStyle name="Normal 2 48 2 3 2 2 6" xfId="39091"/>
    <cellStyle name="Normal 2 48 2 3 2 3" xfId="39092"/>
    <cellStyle name="Normal 2 48 2 3 2 3 2" xfId="39093"/>
    <cellStyle name="Normal 2 48 2 3 2 3 2 2" xfId="39094"/>
    <cellStyle name="Normal 2 48 2 3 2 3 2 2 2" xfId="39095"/>
    <cellStyle name="Normal 2 48 2 3 2 3 2 3" xfId="39096"/>
    <cellStyle name="Normal 2 48 2 3 2 3 3" xfId="39097"/>
    <cellStyle name="Normal 2 48 2 3 2 3 3 2" xfId="39098"/>
    <cellStyle name="Normal 2 48 2 3 2 3 3 2 2" xfId="39099"/>
    <cellStyle name="Normal 2 48 2 3 2 3 3 3" xfId="39100"/>
    <cellStyle name="Normal 2 48 2 3 2 3 4" xfId="39101"/>
    <cellStyle name="Normal 2 48 2 3 2 3 4 2" xfId="39102"/>
    <cellStyle name="Normal 2 48 2 3 2 3 5" xfId="39103"/>
    <cellStyle name="Normal 2 48 2 3 2 4" xfId="39104"/>
    <cellStyle name="Normal 2 48 2 3 2 4 2" xfId="39105"/>
    <cellStyle name="Normal 2 48 2 3 2 4 2 2" xfId="39106"/>
    <cellStyle name="Normal 2 48 2 3 2 4 3" xfId="39107"/>
    <cellStyle name="Normal 2 48 2 3 2 5" xfId="39108"/>
    <cellStyle name="Normal 2 48 2 3 2 5 2" xfId="39109"/>
    <cellStyle name="Normal 2 48 2 3 2 5 2 2" xfId="39110"/>
    <cellStyle name="Normal 2 48 2 3 2 5 3" xfId="39111"/>
    <cellStyle name="Normal 2 48 2 3 2 6" xfId="39112"/>
    <cellStyle name="Normal 2 48 2 3 2 6 2" xfId="39113"/>
    <cellStyle name="Normal 2 48 2 3 2 7" xfId="39114"/>
    <cellStyle name="Normal 2 48 2 3 3" xfId="39115"/>
    <cellStyle name="Normal 2 48 2 3 3 2" xfId="39116"/>
    <cellStyle name="Normal 2 48 2 3 3 2 2" xfId="39117"/>
    <cellStyle name="Normal 2 48 2 3 3 2 2 2" xfId="39118"/>
    <cellStyle name="Normal 2 48 2 3 3 2 2 2 2" xfId="39119"/>
    <cellStyle name="Normal 2 48 2 3 3 2 2 3" xfId="39120"/>
    <cellStyle name="Normal 2 48 2 3 3 2 3" xfId="39121"/>
    <cellStyle name="Normal 2 48 2 3 3 2 3 2" xfId="39122"/>
    <cellStyle name="Normal 2 48 2 3 3 2 3 2 2" xfId="39123"/>
    <cellStyle name="Normal 2 48 2 3 3 2 3 3" xfId="39124"/>
    <cellStyle name="Normal 2 48 2 3 3 2 4" xfId="39125"/>
    <cellStyle name="Normal 2 48 2 3 3 2 4 2" xfId="39126"/>
    <cellStyle name="Normal 2 48 2 3 3 2 5" xfId="39127"/>
    <cellStyle name="Normal 2 48 2 3 3 3" xfId="39128"/>
    <cellStyle name="Normal 2 48 2 3 3 3 2" xfId="39129"/>
    <cellStyle name="Normal 2 48 2 3 3 3 2 2" xfId="39130"/>
    <cellStyle name="Normal 2 48 2 3 3 3 3" xfId="39131"/>
    <cellStyle name="Normal 2 48 2 3 3 4" xfId="39132"/>
    <cellStyle name="Normal 2 48 2 3 3 4 2" xfId="39133"/>
    <cellStyle name="Normal 2 48 2 3 3 4 2 2" xfId="39134"/>
    <cellStyle name="Normal 2 48 2 3 3 4 3" xfId="39135"/>
    <cellStyle name="Normal 2 48 2 3 3 5" xfId="39136"/>
    <cellStyle name="Normal 2 48 2 3 3 5 2" xfId="39137"/>
    <cellStyle name="Normal 2 48 2 3 3 6" xfId="39138"/>
    <cellStyle name="Normal 2 48 2 3 4" xfId="39139"/>
    <cellStyle name="Normal 2 48 2 3 4 2" xfId="39140"/>
    <cellStyle name="Normal 2 48 2 3 4 2 2" xfId="39141"/>
    <cellStyle name="Normal 2 48 2 3 4 2 2 2" xfId="39142"/>
    <cellStyle name="Normal 2 48 2 3 4 2 3" xfId="39143"/>
    <cellStyle name="Normal 2 48 2 3 4 3" xfId="39144"/>
    <cellStyle name="Normal 2 48 2 3 4 3 2" xfId="39145"/>
    <cellStyle name="Normal 2 48 2 3 4 3 2 2" xfId="39146"/>
    <cellStyle name="Normal 2 48 2 3 4 3 3" xfId="39147"/>
    <cellStyle name="Normal 2 48 2 3 4 4" xfId="39148"/>
    <cellStyle name="Normal 2 48 2 3 4 4 2" xfId="39149"/>
    <cellStyle name="Normal 2 48 2 3 4 5" xfId="39150"/>
    <cellStyle name="Normal 2 48 2 3 5" xfId="39151"/>
    <cellStyle name="Normal 2 48 2 3 5 2" xfId="39152"/>
    <cellStyle name="Normal 2 48 2 3 5 2 2" xfId="39153"/>
    <cellStyle name="Normal 2 48 2 3 5 3" xfId="39154"/>
    <cellStyle name="Normal 2 48 2 3 6" xfId="39155"/>
    <cellStyle name="Normal 2 48 2 3 6 2" xfId="39156"/>
    <cellStyle name="Normal 2 48 2 3 6 2 2" xfId="39157"/>
    <cellStyle name="Normal 2 48 2 3 6 3" xfId="39158"/>
    <cellStyle name="Normal 2 48 2 3 7" xfId="39159"/>
    <cellStyle name="Normal 2 48 2 3 7 2" xfId="39160"/>
    <cellStyle name="Normal 2 48 2 3 8" xfId="39161"/>
    <cellStyle name="Normal 2 48 2 4" xfId="39162"/>
    <cellStyle name="Normal 2 48 2 4 2" xfId="39163"/>
    <cellStyle name="Normal 2 48 2 4 2 2" xfId="39164"/>
    <cellStyle name="Normal 2 48 2 4 2 2 2" xfId="39165"/>
    <cellStyle name="Normal 2 48 2 4 2 2 2 2" xfId="39166"/>
    <cellStyle name="Normal 2 48 2 4 2 2 2 2 2" xfId="39167"/>
    <cellStyle name="Normal 2 48 2 4 2 2 2 3" xfId="39168"/>
    <cellStyle name="Normal 2 48 2 4 2 2 3" xfId="39169"/>
    <cellStyle name="Normal 2 48 2 4 2 2 3 2" xfId="39170"/>
    <cellStyle name="Normal 2 48 2 4 2 2 3 2 2" xfId="39171"/>
    <cellStyle name="Normal 2 48 2 4 2 2 3 3" xfId="39172"/>
    <cellStyle name="Normal 2 48 2 4 2 2 4" xfId="39173"/>
    <cellStyle name="Normal 2 48 2 4 2 2 4 2" xfId="39174"/>
    <cellStyle name="Normal 2 48 2 4 2 2 5" xfId="39175"/>
    <cellStyle name="Normal 2 48 2 4 2 3" xfId="39176"/>
    <cellStyle name="Normal 2 48 2 4 2 3 2" xfId="39177"/>
    <cellStyle name="Normal 2 48 2 4 2 3 2 2" xfId="39178"/>
    <cellStyle name="Normal 2 48 2 4 2 3 3" xfId="39179"/>
    <cellStyle name="Normal 2 48 2 4 2 4" xfId="39180"/>
    <cellStyle name="Normal 2 48 2 4 2 4 2" xfId="39181"/>
    <cellStyle name="Normal 2 48 2 4 2 4 2 2" xfId="39182"/>
    <cellStyle name="Normal 2 48 2 4 2 4 3" xfId="39183"/>
    <cellStyle name="Normal 2 48 2 4 2 5" xfId="39184"/>
    <cellStyle name="Normal 2 48 2 4 2 5 2" xfId="39185"/>
    <cellStyle name="Normal 2 48 2 4 2 6" xfId="39186"/>
    <cellStyle name="Normal 2 48 2 4 3" xfId="39187"/>
    <cellStyle name="Normal 2 48 2 4 3 2" xfId="39188"/>
    <cellStyle name="Normal 2 48 2 4 3 2 2" xfId="39189"/>
    <cellStyle name="Normal 2 48 2 4 3 2 2 2" xfId="39190"/>
    <cellStyle name="Normal 2 48 2 4 3 2 3" xfId="39191"/>
    <cellStyle name="Normal 2 48 2 4 3 3" xfId="39192"/>
    <cellStyle name="Normal 2 48 2 4 3 3 2" xfId="39193"/>
    <cellStyle name="Normal 2 48 2 4 3 3 2 2" xfId="39194"/>
    <cellStyle name="Normal 2 48 2 4 3 3 3" xfId="39195"/>
    <cellStyle name="Normal 2 48 2 4 3 4" xfId="39196"/>
    <cellStyle name="Normal 2 48 2 4 3 4 2" xfId="39197"/>
    <cellStyle name="Normal 2 48 2 4 3 5" xfId="39198"/>
    <cellStyle name="Normal 2 48 2 4 4" xfId="39199"/>
    <cellStyle name="Normal 2 48 2 4 4 2" xfId="39200"/>
    <cellStyle name="Normal 2 48 2 4 4 2 2" xfId="39201"/>
    <cellStyle name="Normal 2 48 2 4 4 3" xfId="39202"/>
    <cellStyle name="Normal 2 48 2 4 5" xfId="39203"/>
    <cellStyle name="Normal 2 48 2 4 5 2" xfId="39204"/>
    <cellStyle name="Normal 2 48 2 4 5 2 2" xfId="39205"/>
    <cellStyle name="Normal 2 48 2 4 5 3" xfId="39206"/>
    <cellStyle name="Normal 2 48 2 4 6" xfId="39207"/>
    <cellStyle name="Normal 2 48 2 4 6 2" xfId="39208"/>
    <cellStyle name="Normal 2 48 2 4 7" xfId="39209"/>
    <cellStyle name="Normal 2 48 2 5" xfId="39210"/>
    <cellStyle name="Normal 2 48 2 5 2" xfId="39211"/>
    <cellStyle name="Normal 2 48 2 5 2 2" xfId="39212"/>
    <cellStyle name="Normal 2 48 2 5 2 2 2" xfId="39213"/>
    <cellStyle name="Normal 2 48 2 5 2 2 2 2" xfId="39214"/>
    <cellStyle name="Normal 2 48 2 5 2 2 3" xfId="39215"/>
    <cellStyle name="Normal 2 48 2 5 2 3" xfId="39216"/>
    <cellStyle name="Normal 2 48 2 5 2 3 2" xfId="39217"/>
    <cellStyle name="Normal 2 48 2 5 2 3 2 2" xfId="39218"/>
    <cellStyle name="Normal 2 48 2 5 2 3 3" xfId="39219"/>
    <cellStyle name="Normal 2 48 2 5 2 4" xfId="39220"/>
    <cellStyle name="Normal 2 48 2 5 2 4 2" xfId="39221"/>
    <cellStyle name="Normal 2 48 2 5 2 5" xfId="39222"/>
    <cellStyle name="Normal 2 48 2 5 3" xfId="39223"/>
    <cellStyle name="Normal 2 48 2 5 3 2" xfId="39224"/>
    <cellStyle name="Normal 2 48 2 5 3 2 2" xfId="39225"/>
    <cellStyle name="Normal 2 48 2 5 3 3" xfId="39226"/>
    <cellStyle name="Normal 2 48 2 5 4" xfId="39227"/>
    <cellStyle name="Normal 2 48 2 5 4 2" xfId="39228"/>
    <cellStyle name="Normal 2 48 2 5 4 2 2" xfId="39229"/>
    <cellStyle name="Normal 2 48 2 5 4 3" xfId="39230"/>
    <cellStyle name="Normal 2 48 2 5 5" xfId="39231"/>
    <cellStyle name="Normal 2 48 2 5 5 2" xfId="39232"/>
    <cellStyle name="Normal 2 48 2 5 6" xfId="39233"/>
    <cellStyle name="Normal 2 48 2 6" xfId="39234"/>
    <cellStyle name="Normal 2 48 2 6 2" xfId="39235"/>
    <cellStyle name="Normal 2 48 2 6 2 2" xfId="39236"/>
    <cellStyle name="Normal 2 48 2 6 2 2 2" xfId="39237"/>
    <cellStyle name="Normal 2 48 2 6 2 3" xfId="39238"/>
    <cellStyle name="Normal 2 48 2 6 3" xfId="39239"/>
    <cellStyle name="Normal 2 48 2 6 3 2" xfId="39240"/>
    <cellStyle name="Normal 2 48 2 6 3 2 2" xfId="39241"/>
    <cellStyle name="Normal 2 48 2 6 3 3" xfId="39242"/>
    <cellStyle name="Normal 2 48 2 6 4" xfId="39243"/>
    <cellStyle name="Normal 2 48 2 6 4 2" xfId="39244"/>
    <cellStyle name="Normal 2 48 2 6 5" xfId="39245"/>
    <cellStyle name="Normal 2 48 2 7" xfId="39246"/>
    <cellStyle name="Normal 2 48 2 7 2" xfId="39247"/>
    <cellStyle name="Normal 2 48 2 7 2 2" xfId="39248"/>
    <cellStyle name="Normal 2 48 2 7 3" xfId="39249"/>
    <cellStyle name="Normal 2 48 2 8" xfId="39250"/>
    <cellStyle name="Normal 2 48 2 8 2" xfId="39251"/>
    <cellStyle name="Normal 2 48 2 8 2 2" xfId="39252"/>
    <cellStyle name="Normal 2 48 2 8 3" xfId="39253"/>
    <cellStyle name="Normal 2 48 2 9" xfId="39254"/>
    <cellStyle name="Normal 2 48 2 9 2" xfId="39255"/>
    <cellStyle name="Normal 2 48 3" xfId="39256"/>
    <cellStyle name="Normal 2 48 3 2" xfId="39257"/>
    <cellStyle name="Normal 2 48 3 2 2" xfId="39258"/>
    <cellStyle name="Normal 2 48 3 2 2 2" xfId="39259"/>
    <cellStyle name="Normal 2 48 3 2 2 2 2" xfId="39260"/>
    <cellStyle name="Normal 2 48 3 2 2 2 2 2" xfId="39261"/>
    <cellStyle name="Normal 2 48 3 2 2 2 2 2 2" xfId="39262"/>
    <cellStyle name="Normal 2 48 3 2 2 2 2 3" xfId="39263"/>
    <cellStyle name="Normal 2 48 3 2 2 2 3" xfId="39264"/>
    <cellStyle name="Normal 2 48 3 2 2 2 3 2" xfId="39265"/>
    <cellStyle name="Normal 2 48 3 2 2 2 3 2 2" xfId="39266"/>
    <cellStyle name="Normal 2 48 3 2 2 2 3 3" xfId="39267"/>
    <cellStyle name="Normal 2 48 3 2 2 2 4" xfId="39268"/>
    <cellStyle name="Normal 2 48 3 2 2 2 4 2" xfId="39269"/>
    <cellStyle name="Normal 2 48 3 2 2 2 5" xfId="39270"/>
    <cellStyle name="Normal 2 48 3 2 2 3" xfId="39271"/>
    <cellStyle name="Normal 2 48 3 2 2 3 2" xfId="39272"/>
    <cellStyle name="Normal 2 48 3 2 2 3 2 2" xfId="39273"/>
    <cellStyle name="Normal 2 48 3 2 2 3 3" xfId="39274"/>
    <cellStyle name="Normal 2 48 3 2 2 4" xfId="39275"/>
    <cellStyle name="Normal 2 48 3 2 2 4 2" xfId="39276"/>
    <cellStyle name="Normal 2 48 3 2 2 4 2 2" xfId="39277"/>
    <cellStyle name="Normal 2 48 3 2 2 4 3" xfId="39278"/>
    <cellStyle name="Normal 2 48 3 2 2 5" xfId="39279"/>
    <cellStyle name="Normal 2 48 3 2 2 5 2" xfId="39280"/>
    <cellStyle name="Normal 2 48 3 2 2 6" xfId="39281"/>
    <cellStyle name="Normal 2 48 3 2 3" xfId="39282"/>
    <cellStyle name="Normal 2 48 3 2 3 2" xfId="39283"/>
    <cellStyle name="Normal 2 48 3 2 3 2 2" xfId="39284"/>
    <cellStyle name="Normal 2 48 3 2 3 2 2 2" xfId="39285"/>
    <cellStyle name="Normal 2 48 3 2 3 2 3" xfId="39286"/>
    <cellStyle name="Normal 2 48 3 2 3 3" xfId="39287"/>
    <cellStyle name="Normal 2 48 3 2 3 3 2" xfId="39288"/>
    <cellStyle name="Normal 2 48 3 2 3 3 2 2" xfId="39289"/>
    <cellStyle name="Normal 2 48 3 2 3 3 3" xfId="39290"/>
    <cellStyle name="Normal 2 48 3 2 3 4" xfId="39291"/>
    <cellStyle name="Normal 2 48 3 2 3 4 2" xfId="39292"/>
    <cellStyle name="Normal 2 48 3 2 3 5" xfId="39293"/>
    <cellStyle name="Normal 2 48 3 2 4" xfId="39294"/>
    <cellStyle name="Normal 2 48 3 2 4 2" xfId="39295"/>
    <cellStyle name="Normal 2 48 3 2 4 2 2" xfId="39296"/>
    <cellStyle name="Normal 2 48 3 2 4 3" xfId="39297"/>
    <cellStyle name="Normal 2 48 3 2 5" xfId="39298"/>
    <cellStyle name="Normal 2 48 3 2 5 2" xfId="39299"/>
    <cellStyle name="Normal 2 48 3 2 5 2 2" xfId="39300"/>
    <cellStyle name="Normal 2 48 3 2 5 3" xfId="39301"/>
    <cellStyle name="Normal 2 48 3 2 6" xfId="39302"/>
    <cellStyle name="Normal 2 48 3 2 6 2" xfId="39303"/>
    <cellStyle name="Normal 2 48 3 2 7" xfId="39304"/>
    <cellStyle name="Normal 2 48 3 3" xfId="39305"/>
    <cellStyle name="Normal 2 48 3 3 2" xfId="39306"/>
    <cellStyle name="Normal 2 48 3 3 2 2" xfId="39307"/>
    <cellStyle name="Normal 2 48 3 3 2 2 2" xfId="39308"/>
    <cellStyle name="Normal 2 48 3 3 2 2 2 2" xfId="39309"/>
    <cellStyle name="Normal 2 48 3 3 2 2 3" xfId="39310"/>
    <cellStyle name="Normal 2 48 3 3 2 3" xfId="39311"/>
    <cellStyle name="Normal 2 48 3 3 2 3 2" xfId="39312"/>
    <cellStyle name="Normal 2 48 3 3 2 3 2 2" xfId="39313"/>
    <cellStyle name="Normal 2 48 3 3 2 3 3" xfId="39314"/>
    <cellStyle name="Normal 2 48 3 3 2 4" xfId="39315"/>
    <cellStyle name="Normal 2 48 3 3 2 4 2" xfId="39316"/>
    <cellStyle name="Normal 2 48 3 3 2 5" xfId="39317"/>
    <cellStyle name="Normal 2 48 3 3 3" xfId="39318"/>
    <cellStyle name="Normal 2 48 3 3 3 2" xfId="39319"/>
    <cellStyle name="Normal 2 48 3 3 3 2 2" xfId="39320"/>
    <cellStyle name="Normal 2 48 3 3 3 3" xfId="39321"/>
    <cellStyle name="Normal 2 48 3 3 4" xfId="39322"/>
    <cellStyle name="Normal 2 48 3 3 4 2" xfId="39323"/>
    <cellStyle name="Normal 2 48 3 3 4 2 2" xfId="39324"/>
    <cellStyle name="Normal 2 48 3 3 4 3" xfId="39325"/>
    <cellStyle name="Normal 2 48 3 3 5" xfId="39326"/>
    <cellStyle name="Normal 2 48 3 3 5 2" xfId="39327"/>
    <cellStyle name="Normal 2 48 3 3 6" xfId="39328"/>
    <cellStyle name="Normal 2 48 3 4" xfId="39329"/>
    <cellStyle name="Normal 2 48 3 4 2" xfId="39330"/>
    <cellStyle name="Normal 2 48 3 4 2 2" xfId="39331"/>
    <cellStyle name="Normal 2 48 3 4 2 2 2" xfId="39332"/>
    <cellStyle name="Normal 2 48 3 4 2 3" xfId="39333"/>
    <cellStyle name="Normal 2 48 3 4 3" xfId="39334"/>
    <cellStyle name="Normal 2 48 3 4 3 2" xfId="39335"/>
    <cellStyle name="Normal 2 48 3 4 3 2 2" xfId="39336"/>
    <cellStyle name="Normal 2 48 3 4 3 3" xfId="39337"/>
    <cellStyle name="Normal 2 48 3 4 4" xfId="39338"/>
    <cellStyle name="Normal 2 48 3 4 4 2" xfId="39339"/>
    <cellStyle name="Normal 2 48 3 4 5" xfId="39340"/>
    <cellStyle name="Normal 2 48 3 5" xfId="39341"/>
    <cellStyle name="Normal 2 48 3 5 2" xfId="39342"/>
    <cellStyle name="Normal 2 48 3 5 2 2" xfId="39343"/>
    <cellStyle name="Normal 2 48 3 5 3" xfId="39344"/>
    <cellStyle name="Normal 2 48 3 6" xfId="39345"/>
    <cellStyle name="Normal 2 48 3 6 2" xfId="39346"/>
    <cellStyle name="Normal 2 48 3 6 2 2" xfId="39347"/>
    <cellStyle name="Normal 2 48 3 6 3" xfId="39348"/>
    <cellStyle name="Normal 2 48 3 7" xfId="39349"/>
    <cellStyle name="Normal 2 48 3 7 2" xfId="39350"/>
    <cellStyle name="Normal 2 48 3 8" xfId="39351"/>
    <cellStyle name="Normal 2 48 4" xfId="39352"/>
    <cellStyle name="Normal 2 48 4 2" xfId="39353"/>
    <cellStyle name="Normal 2 48 4 2 2" xfId="39354"/>
    <cellStyle name="Normal 2 48 4 2 2 2" xfId="39355"/>
    <cellStyle name="Normal 2 48 4 2 2 2 2" xfId="39356"/>
    <cellStyle name="Normal 2 48 4 2 2 2 2 2" xfId="39357"/>
    <cellStyle name="Normal 2 48 4 2 2 2 2 2 2" xfId="39358"/>
    <cellStyle name="Normal 2 48 4 2 2 2 2 3" xfId="39359"/>
    <cellStyle name="Normal 2 48 4 2 2 2 3" xfId="39360"/>
    <cellStyle name="Normal 2 48 4 2 2 2 3 2" xfId="39361"/>
    <cellStyle name="Normal 2 48 4 2 2 2 3 2 2" xfId="39362"/>
    <cellStyle name="Normal 2 48 4 2 2 2 3 3" xfId="39363"/>
    <cellStyle name="Normal 2 48 4 2 2 2 4" xfId="39364"/>
    <cellStyle name="Normal 2 48 4 2 2 2 4 2" xfId="39365"/>
    <cellStyle name="Normal 2 48 4 2 2 2 5" xfId="39366"/>
    <cellStyle name="Normal 2 48 4 2 2 3" xfId="39367"/>
    <cellStyle name="Normal 2 48 4 2 2 3 2" xfId="39368"/>
    <cellStyle name="Normal 2 48 4 2 2 3 2 2" xfId="39369"/>
    <cellStyle name="Normal 2 48 4 2 2 3 3" xfId="39370"/>
    <cellStyle name="Normal 2 48 4 2 2 4" xfId="39371"/>
    <cellStyle name="Normal 2 48 4 2 2 4 2" xfId="39372"/>
    <cellStyle name="Normal 2 48 4 2 2 4 2 2" xfId="39373"/>
    <cellStyle name="Normal 2 48 4 2 2 4 3" xfId="39374"/>
    <cellStyle name="Normal 2 48 4 2 2 5" xfId="39375"/>
    <cellStyle name="Normal 2 48 4 2 2 5 2" xfId="39376"/>
    <cellStyle name="Normal 2 48 4 2 2 6" xfId="39377"/>
    <cellStyle name="Normal 2 48 4 2 3" xfId="39378"/>
    <cellStyle name="Normal 2 48 4 2 3 2" xfId="39379"/>
    <cellStyle name="Normal 2 48 4 2 3 2 2" xfId="39380"/>
    <cellStyle name="Normal 2 48 4 2 3 2 2 2" xfId="39381"/>
    <cellStyle name="Normal 2 48 4 2 3 2 3" xfId="39382"/>
    <cellStyle name="Normal 2 48 4 2 3 3" xfId="39383"/>
    <cellStyle name="Normal 2 48 4 2 3 3 2" xfId="39384"/>
    <cellStyle name="Normal 2 48 4 2 3 3 2 2" xfId="39385"/>
    <cellStyle name="Normal 2 48 4 2 3 3 3" xfId="39386"/>
    <cellStyle name="Normal 2 48 4 2 3 4" xfId="39387"/>
    <cellStyle name="Normal 2 48 4 2 3 4 2" xfId="39388"/>
    <cellStyle name="Normal 2 48 4 2 3 5" xfId="39389"/>
    <cellStyle name="Normal 2 48 4 2 4" xfId="39390"/>
    <cellStyle name="Normal 2 48 4 2 4 2" xfId="39391"/>
    <cellStyle name="Normal 2 48 4 2 4 2 2" xfId="39392"/>
    <cellStyle name="Normal 2 48 4 2 4 3" xfId="39393"/>
    <cellStyle name="Normal 2 48 4 2 5" xfId="39394"/>
    <cellStyle name="Normal 2 48 4 2 5 2" xfId="39395"/>
    <cellStyle name="Normal 2 48 4 2 5 2 2" xfId="39396"/>
    <cellStyle name="Normal 2 48 4 2 5 3" xfId="39397"/>
    <cellStyle name="Normal 2 48 4 2 6" xfId="39398"/>
    <cellStyle name="Normal 2 48 4 2 6 2" xfId="39399"/>
    <cellStyle name="Normal 2 48 4 2 7" xfId="39400"/>
    <cellStyle name="Normal 2 48 4 3" xfId="39401"/>
    <cellStyle name="Normal 2 48 4 3 2" xfId="39402"/>
    <cellStyle name="Normal 2 48 4 3 2 2" xfId="39403"/>
    <cellStyle name="Normal 2 48 4 3 2 2 2" xfId="39404"/>
    <cellStyle name="Normal 2 48 4 3 2 2 2 2" xfId="39405"/>
    <cellStyle name="Normal 2 48 4 3 2 2 3" xfId="39406"/>
    <cellStyle name="Normal 2 48 4 3 2 3" xfId="39407"/>
    <cellStyle name="Normal 2 48 4 3 2 3 2" xfId="39408"/>
    <cellStyle name="Normal 2 48 4 3 2 3 2 2" xfId="39409"/>
    <cellStyle name="Normal 2 48 4 3 2 3 3" xfId="39410"/>
    <cellStyle name="Normal 2 48 4 3 2 4" xfId="39411"/>
    <cellStyle name="Normal 2 48 4 3 2 4 2" xfId="39412"/>
    <cellStyle name="Normal 2 48 4 3 2 5" xfId="39413"/>
    <cellStyle name="Normal 2 48 4 3 3" xfId="39414"/>
    <cellStyle name="Normal 2 48 4 3 3 2" xfId="39415"/>
    <cellStyle name="Normal 2 48 4 3 3 2 2" xfId="39416"/>
    <cellStyle name="Normal 2 48 4 3 3 3" xfId="39417"/>
    <cellStyle name="Normal 2 48 4 3 4" xfId="39418"/>
    <cellStyle name="Normal 2 48 4 3 4 2" xfId="39419"/>
    <cellStyle name="Normal 2 48 4 3 4 2 2" xfId="39420"/>
    <cellStyle name="Normal 2 48 4 3 4 3" xfId="39421"/>
    <cellStyle name="Normal 2 48 4 3 5" xfId="39422"/>
    <cellStyle name="Normal 2 48 4 3 5 2" xfId="39423"/>
    <cellStyle name="Normal 2 48 4 3 6" xfId="39424"/>
    <cellStyle name="Normal 2 48 4 4" xfId="39425"/>
    <cellStyle name="Normal 2 48 4 4 2" xfId="39426"/>
    <cellStyle name="Normal 2 48 4 4 2 2" xfId="39427"/>
    <cellStyle name="Normal 2 48 4 4 2 2 2" xfId="39428"/>
    <cellStyle name="Normal 2 48 4 4 2 3" xfId="39429"/>
    <cellStyle name="Normal 2 48 4 4 3" xfId="39430"/>
    <cellStyle name="Normal 2 48 4 4 3 2" xfId="39431"/>
    <cellStyle name="Normal 2 48 4 4 3 2 2" xfId="39432"/>
    <cellStyle name="Normal 2 48 4 4 3 3" xfId="39433"/>
    <cellStyle name="Normal 2 48 4 4 4" xfId="39434"/>
    <cellStyle name="Normal 2 48 4 4 4 2" xfId="39435"/>
    <cellStyle name="Normal 2 48 4 4 5" xfId="39436"/>
    <cellStyle name="Normal 2 48 4 5" xfId="39437"/>
    <cellStyle name="Normal 2 48 4 5 2" xfId="39438"/>
    <cellStyle name="Normal 2 48 4 5 2 2" xfId="39439"/>
    <cellStyle name="Normal 2 48 4 5 3" xfId="39440"/>
    <cellStyle name="Normal 2 48 4 6" xfId="39441"/>
    <cellStyle name="Normal 2 48 4 6 2" xfId="39442"/>
    <cellStyle name="Normal 2 48 4 6 2 2" xfId="39443"/>
    <cellStyle name="Normal 2 48 4 6 3" xfId="39444"/>
    <cellStyle name="Normal 2 48 4 7" xfId="39445"/>
    <cellStyle name="Normal 2 48 4 7 2" xfId="39446"/>
    <cellStyle name="Normal 2 48 4 8" xfId="39447"/>
    <cellStyle name="Normal 2 48 5" xfId="39448"/>
    <cellStyle name="Normal 2 48 5 2" xfId="39449"/>
    <cellStyle name="Normal 2 48 5 2 2" xfId="39450"/>
    <cellStyle name="Normal 2 48 5 2 2 2" xfId="39451"/>
    <cellStyle name="Normal 2 48 5 2 2 2 2" xfId="39452"/>
    <cellStyle name="Normal 2 48 5 2 2 2 2 2" xfId="39453"/>
    <cellStyle name="Normal 2 48 5 2 2 2 3" xfId="39454"/>
    <cellStyle name="Normal 2 48 5 2 2 3" xfId="39455"/>
    <cellStyle name="Normal 2 48 5 2 2 3 2" xfId="39456"/>
    <cellStyle name="Normal 2 48 5 2 2 3 2 2" xfId="39457"/>
    <cellStyle name="Normal 2 48 5 2 2 3 3" xfId="39458"/>
    <cellStyle name="Normal 2 48 5 2 2 4" xfId="39459"/>
    <cellStyle name="Normal 2 48 5 2 2 4 2" xfId="39460"/>
    <cellStyle name="Normal 2 48 5 2 2 5" xfId="39461"/>
    <cellStyle name="Normal 2 48 5 2 3" xfId="39462"/>
    <cellStyle name="Normal 2 48 5 2 3 2" xfId="39463"/>
    <cellStyle name="Normal 2 48 5 2 3 2 2" xfId="39464"/>
    <cellStyle name="Normal 2 48 5 2 3 3" xfId="39465"/>
    <cellStyle name="Normal 2 48 5 2 4" xfId="39466"/>
    <cellStyle name="Normal 2 48 5 2 4 2" xfId="39467"/>
    <cellStyle name="Normal 2 48 5 2 4 2 2" xfId="39468"/>
    <cellStyle name="Normal 2 48 5 2 4 3" xfId="39469"/>
    <cellStyle name="Normal 2 48 5 2 5" xfId="39470"/>
    <cellStyle name="Normal 2 48 5 2 5 2" xfId="39471"/>
    <cellStyle name="Normal 2 48 5 2 6" xfId="39472"/>
    <cellStyle name="Normal 2 48 5 3" xfId="39473"/>
    <cellStyle name="Normal 2 48 5 3 2" xfId="39474"/>
    <cellStyle name="Normal 2 48 5 3 2 2" xfId="39475"/>
    <cellStyle name="Normal 2 48 5 3 2 2 2" xfId="39476"/>
    <cellStyle name="Normal 2 48 5 3 2 3" xfId="39477"/>
    <cellStyle name="Normal 2 48 5 3 3" xfId="39478"/>
    <cellStyle name="Normal 2 48 5 3 3 2" xfId="39479"/>
    <cellStyle name="Normal 2 48 5 3 3 2 2" xfId="39480"/>
    <cellStyle name="Normal 2 48 5 3 3 3" xfId="39481"/>
    <cellStyle name="Normal 2 48 5 3 4" xfId="39482"/>
    <cellStyle name="Normal 2 48 5 3 4 2" xfId="39483"/>
    <cellStyle name="Normal 2 48 5 3 5" xfId="39484"/>
    <cellStyle name="Normal 2 48 5 4" xfId="39485"/>
    <cellStyle name="Normal 2 48 5 4 2" xfId="39486"/>
    <cellStyle name="Normal 2 48 5 4 2 2" xfId="39487"/>
    <cellStyle name="Normal 2 48 5 4 3" xfId="39488"/>
    <cellStyle name="Normal 2 48 5 5" xfId="39489"/>
    <cellStyle name="Normal 2 48 5 5 2" xfId="39490"/>
    <cellStyle name="Normal 2 48 5 5 2 2" xfId="39491"/>
    <cellStyle name="Normal 2 48 5 5 3" xfId="39492"/>
    <cellStyle name="Normal 2 48 5 6" xfId="39493"/>
    <cellStyle name="Normal 2 48 5 6 2" xfId="39494"/>
    <cellStyle name="Normal 2 48 5 7" xfId="39495"/>
    <cellStyle name="Normal 2 48 6" xfId="39496"/>
    <cellStyle name="Normal 2 48 6 2" xfId="39497"/>
    <cellStyle name="Normal 2 48 6 2 2" xfId="39498"/>
    <cellStyle name="Normal 2 48 6 2 2 2" xfId="39499"/>
    <cellStyle name="Normal 2 48 6 2 2 2 2" xfId="39500"/>
    <cellStyle name="Normal 2 48 6 2 2 3" xfId="39501"/>
    <cellStyle name="Normal 2 48 6 2 3" xfId="39502"/>
    <cellStyle name="Normal 2 48 6 2 3 2" xfId="39503"/>
    <cellStyle name="Normal 2 48 6 2 3 2 2" xfId="39504"/>
    <cellStyle name="Normal 2 48 6 2 3 3" xfId="39505"/>
    <cellStyle name="Normal 2 48 6 2 4" xfId="39506"/>
    <cellStyle name="Normal 2 48 6 2 4 2" xfId="39507"/>
    <cellStyle name="Normal 2 48 6 2 5" xfId="39508"/>
    <cellStyle name="Normal 2 48 6 3" xfId="39509"/>
    <cellStyle name="Normal 2 48 6 3 2" xfId="39510"/>
    <cellStyle name="Normal 2 48 6 3 2 2" xfId="39511"/>
    <cellStyle name="Normal 2 48 6 3 3" xfId="39512"/>
    <cellStyle name="Normal 2 48 6 4" xfId="39513"/>
    <cellStyle name="Normal 2 48 6 4 2" xfId="39514"/>
    <cellStyle name="Normal 2 48 6 4 2 2" xfId="39515"/>
    <cellStyle name="Normal 2 48 6 4 3" xfId="39516"/>
    <cellStyle name="Normal 2 48 6 5" xfId="39517"/>
    <cellStyle name="Normal 2 48 6 5 2" xfId="39518"/>
    <cellStyle name="Normal 2 48 6 6" xfId="39519"/>
    <cellStyle name="Normal 2 48 7" xfId="39520"/>
    <cellStyle name="Normal 2 48 7 2" xfId="39521"/>
    <cellStyle name="Normal 2 48 7 2 2" xfId="39522"/>
    <cellStyle name="Normal 2 48 7 2 2 2" xfId="39523"/>
    <cellStyle name="Normal 2 48 7 2 3" xfId="39524"/>
    <cellStyle name="Normal 2 48 7 3" xfId="39525"/>
    <cellStyle name="Normal 2 48 7 3 2" xfId="39526"/>
    <cellStyle name="Normal 2 48 7 3 2 2" xfId="39527"/>
    <cellStyle name="Normal 2 48 7 3 3" xfId="39528"/>
    <cellStyle name="Normal 2 48 7 4" xfId="39529"/>
    <cellStyle name="Normal 2 48 7 4 2" xfId="39530"/>
    <cellStyle name="Normal 2 48 7 5" xfId="39531"/>
    <cellStyle name="Normal 2 48 8" xfId="39532"/>
    <cellStyle name="Normal 2 48 8 2" xfId="39533"/>
    <cellStyle name="Normal 2 48 8 2 2" xfId="39534"/>
    <cellStyle name="Normal 2 48 8 3" xfId="39535"/>
    <cellStyle name="Normal 2 48 9" xfId="39536"/>
    <cellStyle name="Normal 2 48 9 2" xfId="39537"/>
    <cellStyle name="Normal 2 48 9 2 2" xfId="39538"/>
    <cellStyle name="Normal 2 48 9 3" xfId="39539"/>
    <cellStyle name="Normal 2 49" xfId="39540"/>
    <cellStyle name="Normal 2 49 10" xfId="39541"/>
    <cellStyle name="Normal 2 49 10 2" xfId="39542"/>
    <cellStyle name="Normal 2 49 11" xfId="39543"/>
    <cellStyle name="Normal 2 49 2" xfId="39544"/>
    <cellStyle name="Normal 2 49 2 10" xfId="39545"/>
    <cellStyle name="Normal 2 49 2 2" xfId="39546"/>
    <cellStyle name="Normal 2 49 2 2 2" xfId="39547"/>
    <cellStyle name="Normal 2 49 2 2 2 2" xfId="39548"/>
    <cellStyle name="Normal 2 49 2 2 2 2 2" xfId="39549"/>
    <cellStyle name="Normal 2 49 2 2 2 2 2 2" xfId="39550"/>
    <cellStyle name="Normal 2 49 2 2 2 2 2 2 2" xfId="39551"/>
    <cellStyle name="Normal 2 49 2 2 2 2 2 2 2 2" xfId="39552"/>
    <cellStyle name="Normal 2 49 2 2 2 2 2 2 3" xfId="39553"/>
    <cellStyle name="Normal 2 49 2 2 2 2 2 3" xfId="39554"/>
    <cellStyle name="Normal 2 49 2 2 2 2 2 3 2" xfId="39555"/>
    <cellStyle name="Normal 2 49 2 2 2 2 2 3 2 2" xfId="39556"/>
    <cellStyle name="Normal 2 49 2 2 2 2 2 3 3" xfId="39557"/>
    <cellStyle name="Normal 2 49 2 2 2 2 2 4" xfId="39558"/>
    <cellStyle name="Normal 2 49 2 2 2 2 2 4 2" xfId="39559"/>
    <cellStyle name="Normal 2 49 2 2 2 2 2 5" xfId="39560"/>
    <cellStyle name="Normal 2 49 2 2 2 2 3" xfId="39561"/>
    <cellStyle name="Normal 2 49 2 2 2 2 3 2" xfId="39562"/>
    <cellStyle name="Normal 2 49 2 2 2 2 3 2 2" xfId="39563"/>
    <cellStyle name="Normal 2 49 2 2 2 2 3 3" xfId="39564"/>
    <cellStyle name="Normal 2 49 2 2 2 2 4" xfId="39565"/>
    <cellStyle name="Normal 2 49 2 2 2 2 4 2" xfId="39566"/>
    <cellStyle name="Normal 2 49 2 2 2 2 4 2 2" xfId="39567"/>
    <cellStyle name="Normal 2 49 2 2 2 2 4 3" xfId="39568"/>
    <cellStyle name="Normal 2 49 2 2 2 2 5" xfId="39569"/>
    <cellStyle name="Normal 2 49 2 2 2 2 5 2" xfId="39570"/>
    <cellStyle name="Normal 2 49 2 2 2 2 6" xfId="39571"/>
    <cellStyle name="Normal 2 49 2 2 2 3" xfId="39572"/>
    <cellStyle name="Normal 2 49 2 2 2 3 2" xfId="39573"/>
    <cellStyle name="Normal 2 49 2 2 2 3 2 2" xfId="39574"/>
    <cellStyle name="Normal 2 49 2 2 2 3 2 2 2" xfId="39575"/>
    <cellStyle name="Normal 2 49 2 2 2 3 2 3" xfId="39576"/>
    <cellStyle name="Normal 2 49 2 2 2 3 3" xfId="39577"/>
    <cellStyle name="Normal 2 49 2 2 2 3 3 2" xfId="39578"/>
    <cellStyle name="Normal 2 49 2 2 2 3 3 2 2" xfId="39579"/>
    <cellStyle name="Normal 2 49 2 2 2 3 3 3" xfId="39580"/>
    <cellStyle name="Normal 2 49 2 2 2 3 4" xfId="39581"/>
    <cellStyle name="Normal 2 49 2 2 2 3 4 2" xfId="39582"/>
    <cellStyle name="Normal 2 49 2 2 2 3 5" xfId="39583"/>
    <cellStyle name="Normal 2 49 2 2 2 4" xfId="39584"/>
    <cellStyle name="Normal 2 49 2 2 2 4 2" xfId="39585"/>
    <cellStyle name="Normal 2 49 2 2 2 4 2 2" xfId="39586"/>
    <cellStyle name="Normal 2 49 2 2 2 4 3" xfId="39587"/>
    <cellStyle name="Normal 2 49 2 2 2 5" xfId="39588"/>
    <cellStyle name="Normal 2 49 2 2 2 5 2" xfId="39589"/>
    <cellStyle name="Normal 2 49 2 2 2 5 2 2" xfId="39590"/>
    <cellStyle name="Normal 2 49 2 2 2 5 3" xfId="39591"/>
    <cellStyle name="Normal 2 49 2 2 2 6" xfId="39592"/>
    <cellStyle name="Normal 2 49 2 2 2 6 2" xfId="39593"/>
    <cellStyle name="Normal 2 49 2 2 2 7" xfId="39594"/>
    <cellStyle name="Normal 2 49 2 2 3" xfId="39595"/>
    <cellStyle name="Normal 2 49 2 2 3 2" xfId="39596"/>
    <cellStyle name="Normal 2 49 2 2 3 2 2" xfId="39597"/>
    <cellStyle name="Normal 2 49 2 2 3 2 2 2" xfId="39598"/>
    <cellStyle name="Normal 2 49 2 2 3 2 2 2 2" xfId="39599"/>
    <cellStyle name="Normal 2 49 2 2 3 2 2 3" xfId="39600"/>
    <cellStyle name="Normal 2 49 2 2 3 2 3" xfId="39601"/>
    <cellStyle name="Normal 2 49 2 2 3 2 3 2" xfId="39602"/>
    <cellStyle name="Normal 2 49 2 2 3 2 3 2 2" xfId="39603"/>
    <cellStyle name="Normal 2 49 2 2 3 2 3 3" xfId="39604"/>
    <cellStyle name="Normal 2 49 2 2 3 2 4" xfId="39605"/>
    <cellStyle name="Normal 2 49 2 2 3 2 4 2" xfId="39606"/>
    <cellStyle name="Normal 2 49 2 2 3 2 5" xfId="39607"/>
    <cellStyle name="Normal 2 49 2 2 3 3" xfId="39608"/>
    <cellStyle name="Normal 2 49 2 2 3 3 2" xfId="39609"/>
    <cellStyle name="Normal 2 49 2 2 3 3 2 2" xfId="39610"/>
    <cellStyle name="Normal 2 49 2 2 3 3 3" xfId="39611"/>
    <cellStyle name="Normal 2 49 2 2 3 4" xfId="39612"/>
    <cellStyle name="Normal 2 49 2 2 3 4 2" xfId="39613"/>
    <cellStyle name="Normal 2 49 2 2 3 4 2 2" xfId="39614"/>
    <cellStyle name="Normal 2 49 2 2 3 4 3" xfId="39615"/>
    <cellStyle name="Normal 2 49 2 2 3 5" xfId="39616"/>
    <cellStyle name="Normal 2 49 2 2 3 5 2" xfId="39617"/>
    <cellStyle name="Normal 2 49 2 2 3 6" xfId="39618"/>
    <cellStyle name="Normal 2 49 2 2 4" xfId="39619"/>
    <cellStyle name="Normal 2 49 2 2 4 2" xfId="39620"/>
    <cellStyle name="Normal 2 49 2 2 4 2 2" xfId="39621"/>
    <cellStyle name="Normal 2 49 2 2 4 2 2 2" xfId="39622"/>
    <cellStyle name="Normal 2 49 2 2 4 2 3" xfId="39623"/>
    <cellStyle name="Normal 2 49 2 2 4 3" xfId="39624"/>
    <cellStyle name="Normal 2 49 2 2 4 3 2" xfId="39625"/>
    <cellStyle name="Normal 2 49 2 2 4 3 2 2" xfId="39626"/>
    <cellStyle name="Normal 2 49 2 2 4 3 3" xfId="39627"/>
    <cellStyle name="Normal 2 49 2 2 4 4" xfId="39628"/>
    <cellStyle name="Normal 2 49 2 2 4 4 2" xfId="39629"/>
    <cellStyle name="Normal 2 49 2 2 4 5" xfId="39630"/>
    <cellStyle name="Normal 2 49 2 2 5" xfId="39631"/>
    <cellStyle name="Normal 2 49 2 2 5 2" xfId="39632"/>
    <cellStyle name="Normal 2 49 2 2 5 2 2" xfId="39633"/>
    <cellStyle name="Normal 2 49 2 2 5 3" xfId="39634"/>
    <cellStyle name="Normal 2 49 2 2 6" xfId="39635"/>
    <cellStyle name="Normal 2 49 2 2 6 2" xfId="39636"/>
    <cellStyle name="Normal 2 49 2 2 6 2 2" xfId="39637"/>
    <cellStyle name="Normal 2 49 2 2 6 3" xfId="39638"/>
    <cellStyle name="Normal 2 49 2 2 7" xfId="39639"/>
    <cellStyle name="Normal 2 49 2 2 7 2" xfId="39640"/>
    <cellStyle name="Normal 2 49 2 2 8" xfId="39641"/>
    <cellStyle name="Normal 2 49 2 3" xfId="39642"/>
    <cellStyle name="Normal 2 49 2 3 2" xfId="39643"/>
    <cellStyle name="Normal 2 49 2 3 2 2" xfId="39644"/>
    <cellStyle name="Normal 2 49 2 3 2 2 2" xfId="39645"/>
    <cellStyle name="Normal 2 49 2 3 2 2 2 2" xfId="39646"/>
    <cellStyle name="Normal 2 49 2 3 2 2 2 2 2" xfId="39647"/>
    <cellStyle name="Normal 2 49 2 3 2 2 2 2 2 2" xfId="39648"/>
    <cellStyle name="Normal 2 49 2 3 2 2 2 2 3" xfId="39649"/>
    <cellStyle name="Normal 2 49 2 3 2 2 2 3" xfId="39650"/>
    <cellStyle name="Normal 2 49 2 3 2 2 2 3 2" xfId="39651"/>
    <cellStyle name="Normal 2 49 2 3 2 2 2 3 2 2" xfId="39652"/>
    <cellStyle name="Normal 2 49 2 3 2 2 2 3 3" xfId="39653"/>
    <cellStyle name="Normal 2 49 2 3 2 2 2 4" xfId="39654"/>
    <cellStyle name="Normal 2 49 2 3 2 2 2 4 2" xfId="39655"/>
    <cellStyle name="Normal 2 49 2 3 2 2 2 5" xfId="39656"/>
    <cellStyle name="Normal 2 49 2 3 2 2 3" xfId="39657"/>
    <cellStyle name="Normal 2 49 2 3 2 2 3 2" xfId="39658"/>
    <cellStyle name="Normal 2 49 2 3 2 2 3 2 2" xfId="39659"/>
    <cellStyle name="Normal 2 49 2 3 2 2 3 3" xfId="39660"/>
    <cellStyle name="Normal 2 49 2 3 2 2 4" xfId="39661"/>
    <cellStyle name="Normal 2 49 2 3 2 2 4 2" xfId="39662"/>
    <cellStyle name="Normal 2 49 2 3 2 2 4 2 2" xfId="39663"/>
    <cellStyle name="Normal 2 49 2 3 2 2 4 3" xfId="39664"/>
    <cellStyle name="Normal 2 49 2 3 2 2 5" xfId="39665"/>
    <cellStyle name="Normal 2 49 2 3 2 2 5 2" xfId="39666"/>
    <cellStyle name="Normal 2 49 2 3 2 2 6" xfId="39667"/>
    <cellStyle name="Normal 2 49 2 3 2 3" xfId="39668"/>
    <cellStyle name="Normal 2 49 2 3 2 3 2" xfId="39669"/>
    <cellStyle name="Normal 2 49 2 3 2 3 2 2" xfId="39670"/>
    <cellStyle name="Normal 2 49 2 3 2 3 2 2 2" xfId="39671"/>
    <cellStyle name="Normal 2 49 2 3 2 3 2 3" xfId="39672"/>
    <cellStyle name="Normal 2 49 2 3 2 3 3" xfId="39673"/>
    <cellStyle name="Normal 2 49 2 3 2 3 3 2" xfId="39674"/>
    <cellStyle name="Normal 2 49 2 3 2 3 3 2 2" xfId="39675"/>
    <cellStyle name="Normal 2 49 2 3 2 3 3 3" xfId="39676"/>
    <cellStyle name="Normal 2 49 2 3 2 3 4" xfId="39677"/>
    <cellStyle name="Normal 2 49 2 3 2 3 4 2" xfId="39678"/>
    <cellStyle name="Normal 2 49 2 3 2 3 5" xfId="39679"/>
    <cellStyle name="Normal 2 49 2 3 2 4" xfId="39680"/>
    <cellStyle name="Normal 2 49 2 3 2 4 2" xfId="39681"/>
    <cellStyle name="Normal 2 49 2 3 2 4 2 2" xfId="39682"/>
    <cellStyle name="Normal 2 49 2 3 2 4 3" xfId="39683"/>
    <cellStyle name="Normal 2 49 2 3 2 5" xfId="39684"/>
    <cellStyle name="Normal 2 49 2 3 2 5 2" xfId="39685"/>
    <cellStyle name="Normal 2 49 2 3 2 5 2 2" xfId="39686"/>
    <cellStyle name="Normal 2 49 2 3 2 5 3" xfId="39687"/>
    <cellStyle name="Normal 2 49 2 3 2 6" xfId="39688"/>
    <cellStyle name="Normal 2 49 2 3 2 6 2" xfId="39689"/>
    <cellStyle name="Normal 2 49 2 3 2 7" xfId="39690"/>
    <cellStyle name="Normal 2 49 2 3 3" xfId="39691"/>
    <cellStyle name="Normal 2 49 2 3 3 2" xfId="39692"/>
    <cellStyle name="Normal 2 49 2 3 3 2 2" xfId="39693"/>
    <cellStyle name="Normal 2 49 2 3 3 2 2 2" xfId="39694"/>
    <cellStyle name="Normal 2 49 2 3 3 2 2 2 2" xfId="39695"/>
    <cellStyle name="Normal 2 49 2 3 3 2 2 3" xfId="39696"/>
    <cellStyle name="Normal 2 49 2 3 3 2 3" xfId="39697"/>
    <cellStyle name="Normal 2 49 2 3 3 2 3 2" xfId="39698"/>
    <cellStyle name="Normal 2 49 2 3 3 2 3 2 2" xfId="39699"/>
    <cellStyle name="Normal 2 49 2 3 3 2 3 3" xfId="39700"/>
    <cellStyle name="Normal 2 49 2 3 3 2 4" xfId="39701"/>
    <cellStyle name="Normal 2 49 2 3 3 2 4 2" xfId="39702"/>
    <cellStyle name="Normal 2 49 2 3 3 2 5" xfId="39703"/>
    <cellStyle name="Normal 2 49 2 3 3 3" xfId="39704"/>
    <cellStyle name="Normal 2 49 2 3 3 3 2" xfId="39705"/>
    <cellStyle name="Normal 2 49 2 3 3 3 2 2" xfId="39706"/>
    <cellStyle name="Normal 2 49 2 3 3 3 3" xfId="39707"/>
    <cellStyle name="Normal 2 49 2 3 3 4" xfId="39708"/>
    <cellStyle name="Normal 2 49 2 3 3 4 2" xfId="39709"/>
    <cellStyle name="Normal 2 49 2 3 3 4 2 2" xfId="39710"/>
    <cellStyle name="Normal 2 49 2 3 3 4 3" xfId="39711"/>
    <cellStyle name="Normal 2 49 2 3 3 5" xfId="39712"/>
    <cellStyle name="Normal 2 49 2 3 3 5 2" xfId="39713"/>
    <cellStyle name="Normal 2 49 2 3 3 6" xfId="39714"/>
    <cellStyle name="Normal 2 49 2 3 4" xfId="39715"/>
    <cellStyle name="Normal 2 49 2 3 4 2" xfId="39716"/>
    <cellStyle name="Normal 2 49 2 3 4 2 2" xfId="39717"/>
    <cellStyle name="Normal 2 49 2 3 4 2 2 2" xfId="39718"/>
    <cellStyle name="Normal 2 49 2 3 4 2 3" xfId="39719"/>
    <cellStyle name="Normal 2 49 2 3 4 3" xfId="39720"/>
    <cellStyle name="Normal 2 49 2 3 4 3 2" xfId="39721"/>
    <cellStyle name="Normal 2 49 2 3 4 3 2 2" xfId="39722"/>
    <cellStyle name="Normal 2 49 2 3 4 3 3" xfId="39723"/>
    <cellStyle name="Normal 2 49 2 3 4 4" xfId="39724"/>
    <cellStyle name="Normal 2 49 2 3 4 4 2" xfId="39725"/>
    <cellStyle name="Normal 2 49 2 3 4 5" xfId="39726"/>
    <cellStyle name="Normal 2 49 2 3 5" xfId="39727"/>
    <cellStyle name="Normal 2 49 2 3 5 2" xfId="39728"/>
    <cellStyle name="Normal 2 49 2 3 5 2 2" xfId="39729"/>
    <cellStyle name="Normal 2 49 2 3 5 3" xfId="39730"/>
    <cellStyle name="Normal 2 49 2 3 6" xfId="39731"/>
    <cellStyle name="Normal 2 49 2 3 6 2" xfId="39732"/>
    <cellStyle name="Normal 2 49 2 3 6 2 2" xfId="39733"/>
    <cellStyle name="Normal 2 49 2 3 6 3" xfId="39734"/>
    <cellStyle name="Normal 2 49 2 3 7" xfId="39735"/>
    <cellStyle name="Normal 2 49 2 3 7 2" xfId="39736"/>
    <cellStyle name="Normal 2 49 2 3 8" xfId="39737"/>
    <cellStyle name="Normal 2 49 2 4" xfId="39738"/>
    <cellStyle name="Normal 2 49 2 4 2" xfId="39739"/>
    <cellStyle name="Normal 2 49 2 4 2 2" xfId="39740"/>
    <cellStyle name="Normal 2 49 2 4 2 2 2" xfId="39741"/>
    <cellStyle name="Normal 2 49 2 4 2 2 2 2" xfId="39742"/>
    <cellStyle name="Normal 2 49 2 4 2 2 2 2 2" xfId="39743"/>
    <cellStyle name="Normal 2 49 2 4 2 2 2 3" xfId="39744"/>
    <cellStyle name="Normal 2 49 2 4 2 2 3" xfId="39745"/>
    <cellStyle name="Normal 2 49 2 4 2 2 3 2" xfId="39746"/>
    <cellStyle name="Normal 2 49 2 4 2 2 3 2 2" xfId="39747"/>
    <cellStyle name="Normal 2 49 2 4 2 2 3 3" xfId="39748"/>
    <cellStyle name="Normal 2 49 2 4 2 2 4" xfId="39749"/>
    <cellStyle name="Normal 2 49 2 4 2 2 4 2" xfId="39750"/>
    <cellStyle name="Normal 2 49 2 4 2 2 5" xfId="39751"/>
    <cellStyle name="Normal 2 49 2 4 2 3" xfId="39752"/>
    <cellStyle name="Normal 2 49 2 4 2 3 2" xfId="39753"/>
    <cellStyle name="Normal 2 49 2 4 2 3 2 2" xfId="39754"/>
    <cellStyle name="Normal 2 49 2 4 2 3 3" xfId="39755"/>
    <cellStyle name="Normal 2 49 2 4 2 4" xfId="39756"/>
    <cellStyle name="Normal 2 49 2 4 2 4 2" xfId="39757"/>
    <cellStyle name="Normal 2 49 2 4 2 4 2 2" xfId="39758"/>
    <cellStyle name="Normal 2 49 2 4 2 4 3" xfId="39759"/>
    <cellStyle name="Normal 2 49 2 4 2 5" xfId="39760"/>
    <cellStyle name="Normal 2 49 2 4 2 5 2" xfId="39761"/>
    <cellStyle name="Normal 2 49 2 4 2 6" xfId="39762"/>
    <cellStyle name="Normal 2 49 2 4 3" xfId="39763"/>
    <cellStyle name="Normal 2 49 2 4 3 2" xfId="39764"/>
    <cellStyle name="Normal 2 49 2 4 3 2 2" xfId="39765"/>
    <cellStyle name="Normal 2 49 2 4 3 2 2 2" xfId="39766"/>
    <cellStyle name="Normal 2 49 2 4 3 2 3" xfId="39767"/>
    <cellStyle name="Normal 2 49 2 4 3 3" xfId="39768"/>
    <cellStyle name="Normal 2 49 2 4 3 3 2" xfId="39769"/>
    <cellStyle name="Normal 2 49 2 4 3 3 2 2" xfId="39770"/>
    <cellStyle name="Normal 2 49 2 4 3 3 3" xfId="39771"/>
    <cellStyle name="Normal 2 49 2 4 3 4" xfId="39772"/>
    <cellStyle name="Normal 2 49 2 4 3 4 2" xfId="39773"/>
    <cellStyle name="Normal 2 49 2 4 3 5" xfId="39774"/>
    <cellStyle name="Normal 2 49 2 4 4" xfId="39775"/>
    <cellStyle name="Normal 2 49 2 4 4 2" xfId="39776"/>
    <cellStyle name="Normal 2 49 2 4 4 2 2" xfId="39777"/>
    <cellStyle name="Normal 2 49 2 4 4 3" xfId="39778"/>
    <cellStyle name="Normal 2 49 2 4 5" xfId="39779"/>
    <cellStyle name="Normal 2 49 2 4 5 2" xfId="39780"/>
    <cellStyle name="Normal 2 49 2 4 5 2 2" xfId="39781"/>
    <cellStyle name="Normal 2 49 2 4 5 3" xfId="39782"/>
    <cellStyle name="Normal 2 49 2 4 6" xfId="39783"/>
    <cellStyle name="Normal 2 49 2 4 6 2" xfId="39784"/>
    <cellStyle name="Normal 2 49 2 4 7" xfId="39785"/>
    <cellStyle name="Normal 2 49 2 5" xfId="39786"/>
    <cellStyle name="Normal 2 49 2 5 2" xfId="39787"/>
    <cellStyle name="Normal 2 49 2 5 2 2" xfId="39788"/>
    <cellStyle name="Normal 2 49 2 5 2 2 2" xfId="39789"/>
    <cellStyle name="Normal 2 49 2 5 2 2 2 2" xfId="39790"/>
    <cellStyle name="Normal 2 49 2 5 2 2 3" xfId="39791"/>
    <cellStyle name="Normal 2 49 2 5 2 3" xfId="39792"/>
    <cellStyle name="Normal 2 49 2 5 2 3 2" xfId="39793"/>
    <cellStyle name="Normal 2 49 2 5 2 3 2 2" xfId="39794"/>
    <cellStyle name="Normal 2 49 2 5 2 3 3" xfId="39795"/>
    <cellStyle name="Normal 2 49 2 5 2 4" xfId="39796"/>
    <cellStyle name="Normal 2 49 2 5 2 4 2" xfId="39797"/>
    <cellStyle name="Normal 2 49 2 5 2 5" xfId="39798"/>
    <cellStyle name="Normal 2 49 2 5 3" xfId="39799"/>
    <cellStyle name="Normal 2 49 2 5 3 2" xfId="39800"/>
    <cellStyle name="Normal 2 49 2 5 3 2 2" xfId="39801"/>
    <cellStyle name="Normal 2 49 2 5 3 3" xfId="39802"/>
    <cellStyle name="Normal 2 49 2 5 4" xfId="39803"/>
    <cellStyle name="Normal 2 49 2 5 4 2" xfId="39804"/>
    <cellStyle name="Normal 2 49 2 5 4 2 2" xfId="39805"/>
    <cellStyle name="Normal 2 49 2 5 4 3" xfId="39806"/>
    <cellStyle name="Normal 2 49 2 5 5" xfId="39807"/>
    <cellStyle name="Normal 2 49 2 5 5 2" xfId="39808"/>
    <cellStyle name="Normal 2 49 2 5 6" xfId="39809"/>
    <cellStyle name="Normal 2 49 2 6" xfId="39810"/>
    <cellStyle name="Normal 2 49 2 6 2" xfId="39811"/>
    <cellStyle name="Normal 2 49 2 6 2 2" xfId="39812"/>
    <cellStyle name="Normal 2 49 2 6 2 2 2" xfId="39813"/>
    <cellStyle name="Normal 2 49 2 6 2 3" xfId="39814"/>
    <cellStyle name="Normal 2 49 2 6 3" xfId="39815"/>
    <cellStyle name="Normal 2 49 2 6 3 2" xfId="39816"/>
    <cellStyle name="Normal 2 49 2 6 3 2 2" xfId="39817"/>
    <cellStyle name="Normal 2 49 2 6 3 3" xfId="39818"/>
    <cellStyle name="Normal 2 49 2 6 4" xfId="39819"/>
    <cellStyle name="Normal 2 49 2 6 4 2" xfId="39820"/>
    <cellStyle name="Normal 2 49 2 6 5" xfId="39821"/>
    <cellStyle name="Normal 2 49 2 7" xfId="39822"/>
    <cellStyle name="Normal 2 49 2 7 2" xfId="39823"/>
    <cellStyle name="Normal 2 49 2 7 2 2" xfId="39824"/>
    <cellStyle name="Normal 2 49 2 7 3" xfId="39825"/>
    <cellStyle name="Normal 2 49 2 8" xfId="39826"/>
    <cellStyle name="Normal 2 49 2 8 2" xfId="39827"/>
    <cellStyle name="Normal 2 49 2 8 2 2" xfId="39828"/>
    <cellStyle name="Normal 2 49 2 8 3" xfId="39829"/>
    <cellStyle name="Normal 2 49 2 9" xfId="39830"/>
    <cellStyle name="Normal 2 49 2 9 2" xfId="39831"/>
    <cellStyle name="Normal 2 49 3" xfId="39832"/>
    <cellStyle name="Normal 2 49 3 2" xfId="39833"/>
    <cellStyle name="Normal 2 49 3 2 2" xfId="39834"/>
    <cellStyle name="Normal 2 49 3 2 2 2" xfId="39835"/>
    <cellStyle name="Normal 2 49 3 2 2 2 2" xfId="39836"/>
    <cellStyle name="Normal 2 49 3 2 2 2 2 2" xfId="39837"/>
    <cellStyle name="Normal 2 49 3 2 2 2 2 2 2" xfId="39838"/>
    <cellStyle name="Normal 2 49 3 2 2 2 2 3" xfId="39839"/>
    <cellStyle name="Normal 2 49 3 2 2 2 3" xfId="39840"/>
    <cellStyle name="Normal 2 49 3 2 2 2 3 2" xfId="39841"/>
    <cellStyle name="Normal 2 49 3 2 2 2 3 2 2" xfId="39842"/>
    <cellStyle name="Normal 2 49 3 2 2 2 3 3" xfId="39843"/>
    <cellStyle name="Normal 2 49 3 2 2 2 4" xfId="39844"/>
    <cellStyle name="Normal 2 49 3 2 2 2 4 2" xfId="39845"/>
    <cellStyle name="Normal 2 49 3 2 2 2 5" xfId="39846"/>
    <cellStyle name="Normal 2 49 3 2 2 3" xfId="39847"/>
    <cellStyle name="Normal 2 49 3 2 2 3 2" xfId="39848"/>
    <cellStyle name="Normal 2 49 3 2 2 3 2 2" xfId="39849"/>
    <cellStyle name="Normal 2 49 3 2 2 3 3" xfId="39850"/>
    <cellStyle name="Normal 2 49 3 2 2 4" xfId="39851"/>
    <cellStyle name="Normal 2 49 3 2 2 4 2" xfId="39852"/>
    <cellStyle name="Normal 2 49 3 2 2 4 2 2" xfId="39853"/>
    <cellStyle name="Normal 2 49 3 2 2 4 3" xfId="39854"/>
    <cellStyle name="Normal 2 49 3 2 2 5" xfId="39855"/>
    <cellStyle name="Normal 2 49 3 2 2 5 2" xfId="39856"/>
    <cellStyle name="Normal 2 49 3 2 2 6" xfId="39857"/>
    <cellStyle name="Normal 2 49 3 2 3" xfId="39858"/>
    <cellStyle name="Normal 2 49 3 2 3 2" xfId="39859"/>
    <cellStyle name="Normal 2 49 3 2 3 2 2" xfId="39860"/>
    <cellStyle name="Normal 2 49 3 2 3 2 2 2" xfId="39861"/>
    <cellStyle name="Normal 2 49 3 2 3 2 3" xfId="39862"/>
    <cellStyle name="Normal 2 49 3 2 3 3" xfId="39863"/>
    <cellStyle name="Normal 2 49 3 2 3 3 2" xfId="39864"/>
    <cellStyle name="Normal 2 49 3 2 3 3 2 2" xfId="39865"/>
    <cellStyle name="Normal 2 49 3 2 3 3 3" xfId="39866"/>
    <cellStyle name="Normal 2 49 3 2 3 4" xfId="39867"/>
    <cellStyle name="Normal 2 49 3 2 3 4 2" xfId="39868"/>
    <cellStyle name="Normal 2 49 3 2 3 5" xfId="39869"/>
    <cellStyle name="Normal 2 49 3 2 4" xfId="39870"/>
    <cellStyle name="Normal 2 49 3 2 4 2" xfId="39871"/>
    <cellStyle name="Normal 2 49 3 2 4 2 2" xfId="39872"/>
    <cellStyle name="Normal 2 49 3 2 4 3" xfId="39873"/>
    <cellStyle name="Normal 2 49 3 2 5" xfId="39874"/>
    <cellStyle name="Normal 2 49 3 2 5 2" xfId="39875"/>
    <cellStyle name="Normal 2 49 3 2 5 2 2" xfId="39876"/>
    <cellStyle name="Normal 2 49 3 2 5 3" xfId="39877"/>
    <cellStyle name="Normal 2 49 3 2 6" xfId="39878"/>
    <cellStyle name="Normal 2 49 3 2 6 2" xfId="39879"/>
    <cellStyle name="Normal 2 49 3 2 7" xfId="39880"/>
    <cellStyle name="Normal 2 49 3 3" xfId="39881"/>
    <cellStyle name="Normal 2 49 3 3 2" xfId="39882"/>
    <cellStyle name="Normal 2 49 3 3 2 2" xfId="39883"/>
    <cellStyle name="Normal 2 49 3 3 2 2 2" xfId="39884"/>
    <cellStyle name="Normal 2 49 3 3 2 2 2 2" xfId="39885"/>
    <cellStyle name="Normal 2 49 3 3 2 2 3" xfId="39886"/>
    <cellStyle name="Normal 2 49 3 3 2 3" xfId="39887"/>
    <cellStyle name="Normal 2 49 3 3 2 3 2" xfId="39888"/>
    <cellStyle name="Normal 2 49 3 3 2 3 2 2" xfId="39889"/>
    <cellStyle name="Normal 2 49 3 3 2 3 3" xfId="39890"/>
    <cellStyle name="Normal 2 49 3 3 2 4" xfId="39891"/>
    <cellStyle name="Normal 2 49 3 3 2 4 2" xfId="39892"/>
    <cellStyle name="Normal 2 49 3 3 2 5" xfId="39893"/>
    <cellStyle name="Normal 2 49 3 3 3" xfId="39894"/>
    <cellStyle name="Normal 2 49 3 3 3 2" xfId="39895"/>
    <cellStyle name="Normal 2 49 3 3 3 2 2" xfId="39896"/>
    <cellStyle name="Normal 2 49 3 3 3 3" xfId="39897"/>
    <cellStyle name="Normal 2 49 3 3 4" xfId="39898"/>
    <cellStyle name="Normal 2 49 3 3 4 2" xfId="39899"/>
    <cellStyle name="Normal 2 49 3 3 4 2 2" xfId="39900"/>
    <cellStyle name="Normal 2 49 3 3 4 3" xfId="39901"/>
    <cellStyle name="Normal 2 49 3 3 5" xfId="39902"/>
    <cellStyle name="Normal 2 49 3 3 5 2" xfId="39903"/>
    <cellStyle name="Normal 2 49 3 3 6" xfId="39904"/>
    <cellStyle name="Normal 2 49 3 4" xfId="39905"/>
    <cellStyle name="Normal 2 49 3 4 2" xfId="39906"/>
    <cellStyle name="Normal 2 49 3 4 2 2" xfId="39907"/>
    <cellStyle name="Normal 2 49 3 4 2 2 2" xfId="39908"/>
    <cellStyle name="Normal 2 49 3 4 2 3" xfId="39909"/>
    <cellStyle name="Normal 2 49 3 4 3" xfId="39910"/>
    <cellStyle name="Normal 2 49 3 4 3 2" xfId="39911"/>
    <cellStyle name="Normal 2 49 3 4 3 2 2" xfId="39912"/>
    <cellStyle name="Normal 2 49 3 4 3 3" xfId="39913"/>
    <cellStyle name="Normal 2 49 3 4 4" xfId="39914"/>
    <cellStyle name="Normal 2 49 3 4 4 2" xfId="39915"/>
    <cellStyle name="Normal 2 49 3 4 5" xfId="39916"/>
    <cellStyle name="Normal 2 49 3 5" xfId="39917"/>
    <cellStyle name="Normal 2 49 3 5 2" xfId="39918"/>
    <cellStyle name="Normal 2 49 3 5 2 2" xfId="39919"/>
    <cellStyle name="Normal 2 49 3 5 3" xfId="39920"/>
    <cellStyle name="Normal 2 49 3 6" xfId="39921"/>
    <cellStyle name="Normal 2 49 3 6 2" xfId="39922"/>
    <cellStyle name="Normal 2 49 3 6 2 2" xfId="39923"/>
    <cellStyle name="Normal 2 49 3 6 3" xfId="39924"/>
    <cellStyle name="Normal 2 49 3 7" xfId="39925"/>
    <cellStyle name="Normal 2 49 3 7 2" xfId="39926"/>
    <cellStyle name="Normal 2 49 3 8" xfId="39927"/>
    <cellStyle name="Normal 2 49 4" xfId="39928"/>
    <cellStyle name="Normal 2 49 4 2" xfId="39929"/>
    <cellStyle name="Normal 2 49 4 2 2" xfId="39930"/>
    <cellStyle name="Normal 2 49 4 2 2 2" xfId="39931"/>
    <cellStyle name="Normal 2 49 4 2 2 2 2" xfId="39932"/>
    <cellStyle name="Normal 2 49 4 2 2 2 2 2" xfId="39933"/>
    <cellStyle name="Normal 2 49 4 2 2 2 2 2 2" xfId="39934"/>
    <cellStyle name="Normal 2 49 4 2 2 2 2 3" xfId="39935"/>
    <cellStyle name="Normal 2 49 4 2 2 2 3" xfId="39936"/>
    <cellStyle name="Normal 2 49 4 2 2 2 3 2" xfId="39937"/>
    <cellStyle name="Normal 2 49 4 2 2 2 3 2 2" xfId="39938"/>
    <cellStyle name="Normal 2 49 4 2 2 2 3 3" xfId="39939"/>
    <cellStyle name="Normal 2 49 4 2 2 2 4" xfId="39940"/>
    <cellStyle name="Normal 2 49 4 2 2 2 4 2" xfId="39941"/>
    <cellStyle name="Normal 2 49 4 2 2 2 5" xfId="39942"/>
    <cellStyle name="Normal 2 49 4 2 2 3" xfId="39943"/>
    <cellStyle name="Normal 2 49 4 2 2 3 2" xfId="39944"/>
    <cellStyle name="Normal 2 49 4 2 2 3 2 2" xfId="39945"/>
    <cellStyle name="Normal 2 49 4 2 2 3 3" xfId="39946"/>
    <cellStyle name="Normal 2 49 4 2 2 4" xfId="39947"/>
    <cellStyle name="Normal 2 49 4 2 2 4 2" xfId="39948"/>
    <cellStyle name="Normal 2 49 4 2 2 4 2 2" xfId="39949"/>
    <cellStyle name="Normal 2 49 4 2 2 4 3" xfId="39950"/>
    <cellStyle name="Normal 2 49 4 2 2 5" xfId="39951"/>
    <cellStyle name="Normal 2 49 4 2 2 5 2" xfId="39952"/>
    <cellStyle name="Normal 2 49 4 2 2 6" xfId="39953"/>
    <cellStyle name="Normal 2 49 4 2 3" xfId="39954"/>
    <cellStyle name="Normal 2 49 4 2 3 2" xfId="39955"/>
    <cellStyle name="Normal 2 49 4 2 3 2 2" xfId="39956"/>
    <cellStyle name="Normal 2 49 4 2 3 2 2 2" xfId="39957"/>
    <cellStyle name="Normal 2 49 4 2 3 2 3" xfId="39958"/>
    <cellStyle name="Normal 2 49 4 2 3 3" xfId="39959"/>
    <cellStyle name="Normal 2 49 4 2 3 3 2" xfId="39960"/>
    <cellStyle name="Normal 2 49 4 2 3 3 2 2" xfId="39961"/>
    <cellStyle name="Normal 2 49 4 2 3 3 3" xfId="39962"/>
    <cellStyle name="Normal 2 49 4 2 3 4" xfId="39963"/>
    <cellStyle name="Normal 2 49 4 2 3 4 2" xfId="39964"/>
    <cellStyle name="Normal 2 49 4 2 3 5" xfId="39965"/>
    <cellStyle name="Normal 2 49 4 2 4" xfId="39966"/>
    <cellStyle name="Normal 2 49 4 2 4 2" xfId="39967"/>
    <cellStyle name="Normal 2 49 4 2 4 2 2" xfId="39968"/>
    <cellStyle name="Normal 2 49 4 2 4 3" xfId="39969"/>
    <cellStyle name="Normal 2 49 4 2 5" xfId="39970"/>
    <cellStyle name="Normal 2 49 4 2 5 2" xfId="39971"/>
    <cellStyle name="Normal 2 49 4 2 5 2 2" xfId="39972"/>
    <cellStyle name="Normal 2 49 4 2 5 3" xfId="39973"/>
    <cellStyle name="Normal 2 49 4 2 6" xfId="39974"/>
    <cellStyle name="Normal 2 49 4 2 6 2" xfId="39975"/>
    <cellStyle name="Normal 2 49 4 2 7" xfId="39976"/>
    <cellStyle name="Normal 2 49 4 3" xfId="39977"/>
    <cellStyle name="Normal 2 49 4 3 2" xfId="39978"/>
    <cellStyle name="Normal 2 49 4 3 2 2" xfId="39979"/>
    <cellStyle name="Normal 2 49 4 3 2 2 2" xfId="39980"/>
    <cellStyle name="Normal 2 49 4 3 2 2 2 2" xfId="39981"/>
    <cellStyle name="Normal 2 49 4 3 2 2 3" xfId="39982"/>
    <cellStyle name="Normal 2 49 4 3 2 3" xfId="39983"/>
    <cellStyle name="Normal 2 49 4 3 2 3 2" xfId="39984"/>
    <cellStyle name="Normal 2 49 4 3 2 3 2 2" xfId="39985"/>
    <cellStyle name="Normal 2 49 4 3 2 3 3" xfId="39986"/>
    <cellStyle name="Normal 2 49 4 3 2 4" xfId="39987"/>
    <cellStyle name="Normal 2 49 4 3 2 4 2" xfId="39988"/>
    <cellStyle name="Normal 2 49 4 3 2 5" xfId="39989"/>
    <cellStyle name="Normal 2 49 4 3 3" xfId="39990"/>
    <cellStyle name="Normal 2 49 4 3 3 2" xfId="39991"/>
    <cellStyle name="Normal 2 49 4 3 3 2 2" xfId="39992"/>
    <cellStyle name="Normal 2 49 4 3 3 3" xfId="39993"/>
    <cellStyle name="Normal 2 49 4 3 4" xfId="39994"/>
    <cellStyle name="Normal 2 49 4 3 4 2" xfId="39995"/>
    <cellStyle name="Normal 2 49 4 3 4 2 2" xfId="39996"/>
    <cellStyle name="Normal 2 49 4 3 4 3" xfId="39997"/>
    <cellStyle name="Normal 2 49 4 3 5" xfId="39998"/>
    <cellStyle name="Normal 2 49 4 3 5 2" xfId="39999"/>
    <cellStyle name="Normal 2 49 4 3 6" xfId="40000"/>
    <cellStyle name="Normal 2 49 4 4" xfId="40001"/>
    <cellStyle name="Normal 2 49 4 4 2" xfId="40002"/>
    <cellStyle name="Normal 2 49 4 4 2 2" xfId="40003"/>
    <cellStyle name="Normal 2 49 4 4 2 2 2" xfId="40004"/>
    <cellStyle name="Normal 2 49 4 4 2 3" xfId="40005"/>
    <cellStyle name="Normal 2 49 4 4 3" xfId="40006"/>
    <cellStyle name="Normal 2 49 4 4 3 2" xfId="40007"/>
    <cellStyle name="Normal 2 49 4 4 3 2 2" xfId="40008"/>
    <cellStyle name="Normal 2 49 4 4 3 3" xfId="40009"/>
    <cellStyle name="Normal 2 49 4 4 4" xfId="40010"/>
    <cellStyle name="Normal 2 49 4 4 4 2" xfId="40011"/>
    <cellStyle name="Normal 2 49 4 4 5" xfId="40012"/>
    <cellStyle name="Normal 2 49 4 5" xfId="40013"/>
    <cellStyle name="Normal 2 49 4 5 2" xfId="40014"/>
    <cellStyle name="Normal 2 49 4 5 2 2" xfId="40015"/>
    <cellStyle name="Normal 2 49 4 5 3" xfId="40016"/>
    <cellStyle name="Normal 2 49 4 6" xfId="40017"/>
    <cellStyle name="Normal 2 49 4 6 2" xfId="40018"/>
    <cellStyle name="Normal 2 49 4 6 2 2" xfId="40019"/>
    <cellStyle name="Normal 2 49 4 6 3" xfId="40020"/>
    <cellStyle name="Normal 2 49 4 7" xfId="40021"/>
    <cellStyle name="Normal 2 49 4 7 2" xfId="40022"/>
    <cellStyle name="Normal 2 49 4 8" xfId="40023"/>
    <cellStyle name="Normal 2 49 5" xfId="40024"/>
    <cellStyle name="Normal 2 49 5 2" xfId="40025"/>
    <cellStyle name="Normal 2 49 5 2 2" xfId="40026"/>
    <cellStyle name="Normal 2 49 5 2 2 2" xfId="40027"/>
    <cellStyle name="Normal 2 49 5 2 2 2 2" xfId="40028"/>
    <cellStyle name="Normal 2 49 5 2 2 2 2 2" xfId="40029"/>
    <cellStyle name="Normal 2 49 5 2 2 2 3" xfId="40030"/>
    <cellStyle name="Normal 2 49 5 2 2 3" xfId="40031"/>
    <cellStyle name="Normal 2 49 5 2 2 3 2" xfId="40032"/>
    <cellStyle name="Normal 2 49 5 2 2 3 2 2" xfId="40033"/>
    <cellStyle name="Normal 2 49 5 2 2 3 3" xfId="40034"/>
    <cellStyle name="Normal 2 49 5 2 2 4" xfId="40035"/>
    <cellStyle name="Normal 2 49 5 2 2 4 2" xfId="40036"/>
    <cellStyle name="Normal 2 49 5 2 2 5" xfId="40037"/>
    <cellStyle name="Normal 2 49 5 2 3" xfId="40038"/>
    <cellStyle name="Normal 2 49 5 2 3 2" xfId="40039"/>
    <cellStyle name="Normal 2 49 5 2 3 2 2" xfId="40040"/>
    <cellStyle name="Normal 2 49 5 2 3 3" xfId="40041"/>
    <cellStyle name="Normal 2 49 5 2 4" xfId="40042"/>
    <cellStyle name="Normal 2 49 5 2 4 2" xfId="40043"/>
    <cellStyle name="Normal 2 49 5 2 4 2 2" xfId="40044"/>
    <cellStyle name="Normal 2 49 5 2 4 3" xfId="40045"/>
    <cellStyle name="Normal 2 49 5 2 5" xfId="40046"/>
    <cellStyle name="Normal 2 49 5 2 5 2" xfId="40047"/>
    <cellStyle name="Normal 2 49 5 2 6" xfId="40048"/>
    <cellStyle name="Normal 2 49 5 3" xfId="40049"/>
    <cellStyle name="Normal 2 49 5 3 2" xfId="40050"/>
    <cellStyle name="Normal 2 49 5 3 2 2" xfId="40051"/>
    <cellStyle name="Normal 2 49 5 3 2 2 2" xfId="40052"/>
    <cellStyle name="Normal 2 49 5 3 2 3" xfId="40053"/>
    <cellStyle name="Normal 2 49 5 3 3" xfId="40054"/>
    <cellStyle name="Normal 2 49 5 3 3 2" xfId="40055"/>
    <cellStyle name="Normal 2 49 5 3 3 2 2" xfId="40056"/>
    <cellStyle name="Normal 2 49 5 3 3 3" xfId="40057"/>
    <cellStyle name="Normal 2 49 5 3 4" xfId="40058"/>
    <cellStyle name="Normal 2 49 5 3 4 2" xfId="40059"/>
    <cellStyle name="Normal 2 49 5 3 5" xfId="40060"/>
    <cellStyle name="Normal 2 49 5 4" xfId="40061"/>
    <cellStyle name="Normal 2 49 5 4 2" xfId="40062"/>
    <cellStyle name="Normal 2 49 5 4 2 2" xfId="40063"/>
    <cellStyle name="Normal 2 49 5 4 3" xfId="40064"/>
    <cellStyle name="Normal 2 49 5 5" xfId="40065"/>
    <cellStyle name="Normal 2 49 5 5 2" xfId="40066"/>
    <cellStyle name="Normal 2 49 5 5 2 2" xfId="40067"/>
    <cellStyle name="Normal 2 49 5 5 3" xfId="40068"/>
    <cellStyle name="Normal 2 49 5 6" xfId="40069"/>
    <cellStyle name="Normal 2 49 5 6 2" xfId="40070"/>
    <cellStyle name="Normal 2 49 5 7" xfId="40071"/>
    <cellStyle name="Normal 2 49 6" xfId="40072"/>
    <cellStyle name="Normal 2 49 6 2" xfId="40073"/>
    <cellStyle name="Normal 2 49 6 2 2" xfId="40074"/>
    <cellStyle name="Normal 2 49 6 2 2 2" xfId="40075"/>
    <cellStyle name="Normal 2 49 6 2 2 2 2" xfId="40076"/>
    <cellStyle name="Normal 2 49 6 2 2 3" xfId="40077"/>
    <cellStyle name="Normal 2 49 6 2 3" xfId="40078"/>
    <cellStyle name="Normal 2 49 6 2 3 2" xfId="40079"/>
    <cellStyle name="Normal 2 49 6 2 3 2 2" xfId="40080"/>
    <cellStyle name="Normal 2 49 6 2 3 3" xfId="40081"/>
    <cellStyle name="Normal 2 49 6 2 4" xfId="40082"/>
    <cellStyle name="Normal 2 49 6 2 4 2" xfId="40083"/>
    <cellStyle name="Normal 2 49 6 2 5" xfId="40084"/>
    <cellStyle name="Normal 2 49 6 3" xfId="40085"/>
    <cellStyle name="Normal 2 49 6 3 2" xfId="40086"/>
    <cellStyle name="Normal 2 49 6 3 2 2" xfId="40087"/>
    <cellStyle name="Normal 2 49 6 3 3" xfId="40088"/>
    <cellStyle name="Normal 2 49 6 4" xfId="40089"/>
    <cellStyle name="Normal 2 49 6 4 2" xfId="40090"/>
    <cellStyle name="Normal 2 49 6 4 2 2" xfId="40091"/>
    <cellStyle name="Normal 2 49 6 4 3" xfId="40092"/>
    <cellStyle name="Normal 2 49 6 5" xfId="40093"/>
    <cellStyle name="Normal 2 49 6 5 2" xfId="40094"/>
    <cellStyle name="Normal 2 49 6 6" xfId="40095"/>
    <cellStyle name="Normal 2 49 7" xfId="40096"/>
    <cellStyle name="Normal 2 49 7 2" xfId="40097"/>
    <cellStyle name="Normal 2 49 7 2 2" xfId="40098"/>
    <cellStyle name="Normal 2 49 7 2 2 2" xfId="40099"/>
    <cellStyle name="Normal 2 49 7 2 3" xfId="40100"/>
    <cellStyle name="Normal 2 49 7 3" xfId="40101"/>
    <cellStyle name="Normal 2 49 7 3 2" xfId="40102"/>
    <cellStyle name="Normal 2 49 7 3 2 2" xfId="40103"/>
    <cellStyle name="Normal 2 49 7 3 3" xfId="40104"/>
    <cellStyle name="Normal 2 49 7 4" xfId="40105"/>
    <cellStyle name="Normal 2 49 7 4 2" xfId="40106"/>
    <cellStyle name="Normal 2 49 7 5" xfId="40107"/>
    <cellStyle name="Normal 2 49 8" xfId="40108"/>
    <cellStyle name="Normal 2 49 8 2" xfId="40109"/>
    <cellStyle name="Normal 2 49 8 2 2" xfId="40110"/>
    <cellStyle name="Normal 2 49 8 3" xfId="40111"/>
    <cellStyle name="Normal 2 49 9" xfId="40112"/>
    <cellStyle name="Normal 2 49 9 2" xfId="40113"/>
    <cellStyle name="Normal 2 49 9 2 2" xfId="40114"/>
    <cellStyle name="Normal 2 49 9 3" xfId="40115"/>
    <cellStyle name="Normal 2 5" xfId="40116"/>
    <cellStyle name="Normal 2 5 10" xfId="40117"/>
    <cellStyle name="Normal 2 5 10 2" xfId="40118"/>
    <cellStyle name="Normal 2 5 11" xfId="40119"/>
    <cellStyle name="Normal 2 5 2" xfId="40120"/>
    <cellStyle name="Normal 2 5 2 10" xfId="40121"/>
    <cellStyle name="Normal 2 5 2 2" xfId="40122"/>
    <cellStyle name="Normal 2 5 2 2 2" xfId="40123"/>
    <cellStyle name="Normal 2 5 2 2 2 2" xfId="40124"/>
    <cellStyle name="Normal 2 5 2 2 2 2 2" xfId="40125"/>
    <cellStyle name="Normal 2 5 2 2 2 2 2 2" xfId="40126"/>
    <cellStyle name="Normal 2 5 2 2 2 2 2 2 2" xfId="40127"/>
    <cellStyle name="Normal 2 5 2 2 2 2 2 2 2 2" xfId="40128"/>
    <cellStyle name="Normal 2 5 2 2 2 2 2 2 3" xfId="40129"/>
    <cellStyle name="Normal 2 5 2 2 2 2 2 3" xfId="40130"/>
    <cellStyle name="Normal 2 5 2 2 2 2 2 3 2" xfId="40131"/>
    <cellStyle name="Normal 2 5 2 2 2 2 2 3 2 2" xfId="40132"/>
    <cellStyle name="Normal 2 5 2 2 2 2 2 3 3" xfId="40133"/>
    <cellStyle name="Normal 2 5 2 2 2 2 2 4" xfId="40134"/>
    <cellStyle name="Normal 2 5 2 2 2 2 2 4 2" xfId="40135"/>
    <cellStyle name="Normal 2 5 2 2 2 2 2 5" xfId="40136"/>
    <cellStyle name="Normal 2 5 2 2 2 2 3" xfId="40137"/>
    <cellStyle name="Normal 2 5 2 2 2 2 3 2" xfId="40138"/>
    <cellStyle name="Normal 2 5 2 2 2 2 3 2 2" xfId="40139"/>
    <cellStyle name="Normal 2 5 2 2 2 2 3 3" xfId="40140"/>
    <cellStyle name="Normal 2 5 2 2 2 2 4" xfId="40141"/>
    <cellStyle name="Normal 2 5 2 2 2 2 4 2" xfId="40142"/>
    <cellStyle name="Normal 2 5 2 2 2 2 4 2 2" xfId="40143"/>
    <cellStyle name="Normal 2 5 2 2 2 2 4 3" xfId="40144"/>
    <cellStyle name="Normal 2 5 2 2 2 2 5" xfId="40145"/>
    <cellStyle name="Normal 2 5 2 2 2 2 5 2" xfId="40146"/>
    <cellStyle name="Normal 2 5 2 2 2 2 6" xfId="40147"/>
    <cellStyle name="Normal 2 5 2 2 2 3" xfId="40148"/>
    <cellStyle name="Normal 2 5 2 2 2 3 2" xfId="40149"/>
    <cellStyle name="Normal 2 5 2 2 2 3 2 2" xfId="40150"/>
    <cellStyle name="Normal 2 5 2 2 2 3 2 2 2" xfId="40151"/>
    <cellStyle name="Normal 2 5 2 2 2 3 2 3" xfId="40152"/>
    <cellStyle name="Normal 2 5 2 2 2 3 3" xfId="40153"/>
    <cellStyle name="Normal 2 5 2 2 2 3 3 2" xfId="40154"/>
    <cellStyle name="Normal 2 5 2 2 2 3 3 2 2" xfId="40155"/>
    <cellStyle name="Normal 2 5 2 2 2 3 3 3" xfId="40156"/>
    <cellStyle name="Normal 2 5 2 2 2 3 4" xfId="40157"/>
    <cellStyle name="Normal 2 5 2 2 2 3 4 2" xfId="40158"/>
    <cellStyle name="Normal 2 5 2 2 2 3 5" xfId="40159"/>
    <cellStyle name="Normal 2 5 2 2 2 4" xfId="40160"/>
    <cellStyle name="Normal 2 5 2 2 2 4 2" xfId="40161"/>
    <cellStyle name="Normal 2 5 2 2 2 4 2 2" xfId="40162"/>
    <cellStyle name="Normal 2 5 2 2 2 4 3" xfId="40163"/>
    <cellStyle name="Normal 2 5 2 2 2 5" xfId="40164"/>
    <cellStyle name="Normal 2 5 2 2 2 5 2" xfId="40165"/>
    <cellStyle name="Normal 2 5 2 2 2 5 2 2" xfId="40166"/>
    <cellStyle name="Normal 2 5 2 2 2 5 3" xfId="40167"/>
    <cellStyle name="Normal 2 5 2 2 2 6" xfId="40168"/>
    <cellStyle name="Normal 2 5 2 2 2 6 2" xfId="40169"/>
    <cellStyle name="Normal 2 5 2 2 2 7" xfId="40170"/>
    <cellStyle name="Normal 2 5 2 2 3" xfId="40171"/>
    <cellStyle name="Normal 2 5 2 2 3 2" xfId="40172"/>
    <cellStyle name="Normal 2 5 2 2 3 2 2" xfId="40173"/>
    <cellStyle name="Normal 2 5 2 2 3 2 2 2" xfId="40174"/>
    <cellStyle name="Normal 2 5 2 2 3 2 2 2 2" xfId="40175"/>
    <cellStyle name="Normal 2 5 2 2 3 2 2 3" xfId="40176"/>
    <cellStyle name="Normal 2 5 2 2 3 2 3" xfId="40177"/>
    <cellStyle name="Normal 2 5 2 2 3 2 3 2" xfId="40178"/>
    <cellStyle name="Normal 2 5 2 2 3 2 3 2 2" xfId="40179"/>
    <cellStyle name="Normal 2 5 2 2 3 2 3 3" xfId="40180"/>
    <cellStyle name="Normal 2 5 2 2 3 2 4" xfId="40181"/>
    <cellStyle name="Normal 2 5 2 2 3 2 4 2" xfId="40182"/>
    <cellStyle name="Normal 2 5 2 2 3 2 5" xfId="40183"/>
    <cellStyle name="Normal 2 5 2 2 3 3" xfId="40184"/>
    <cellStyle name="Normal 2 5 2 2 3 3 2" xfId="40185"/>
    <cellStyle name="Normal 2 5 2 2 3 3 2 2" xfId="40186"/>
    <cellStyle name="Normal 2 5 2 2 3 3 3" xfId="40187"/>
    <cellStyle name="Normal 2 5 2 2 3 4" xfId="40188"/>
    <cellStyle name="Normal 2 5 2 2 3 4 2" xfId="40189"/>
    <cellStyle name="Normal 2 5 2 2 3 4 2 2" xfId="40190"/>
    <cellStyle name="Normal 2 5 2 2 3 4 3" xfId="40191"/>
    <cellStyle name="Normal 2 5 2 2 3 5" xfId="40192"/>
    <cellStyle name="Normal 2 5 2 2 3 5 2" xfId="40193"/>
    <cellStyle name="Normal 2 5 2 2 3 6" xfId="40194"/>
    <cellStyle name="Normal 2 5 2 2 4" xfId="40195"/>
    <cellStyle name="Normal 2 5 2 2 4 2" xfId="40196"/>
    <cellStyle name="Normal 2 5 2 2 4 2 2" xfId="40197"/>
    <cellStyle name="Normal 2 5 2 2 4 2 2 2" xfId="40198"/>
    <cellStyle name="Normal 2 5 2 2 4 2 3" xfId="40199"/>
    <cellStyle name="Normal 2 5 2 2 4 3" xfId="40200"/>
    <cellStyle name="Normal 2 5 2 2 4 3 2" xfId="40201"/>
    <cellStyle name="Normal 2 5 2 2 4 3 2 2" xfId="40202"/>
    <cellStyle name="Normal 2 5 2 2 4 3 3" xfId="40203"/>
    <cellStyle name="Normal 2 5 2 2 4 4" xfId="40204"/>
    <cellStyle name="Normal 2 5 2 2 4 4 2" xfId="40205"/>
    <cellStyle name="Normal 2 5 2 2 4 5" xfId="40206"/>
    <cellStyle name="Normal 2 5 2 2 5" xfId="40207"/>
    <cellStyle name="Normal 2 5 2 2 5 2" xfId="40208"/>
    <cellStyle name="Normal 2 5 2 2 5 2 2" xfId="40209"/>
    <cellStyle name="Normal 2 5 2 2 5 3" xfId="40210"/>
    <cellStyle name="Normal 2 5 2 2 6" xfId="40211"/>
    <cellStyle name="Normal 2 5 2 2 6 2" xfId="40212"/>
    <cellStyle name="Normal 2 5 2 2 6 2 2" xfId="40213"/>
    <cellStyle name="Normal 2 5 2 2 6 3" xfId="40214"/>
    <cellStyle name="Normal 2 5 2 2 7" xfId="40215"/>
    <cellStyle name="Normal 2 5 2 2 7 2" xfId="40216"/>
    <cellStyle name="Normal 2 5 2 2 8" xfId="40217"/>
    <cellStyle name="Normal 2 5 2 3" xfId="40218"/>
    <cellStyle name="Normal 2 5 2 3 2" xfId="40219"/>
    <cellStyle name="Normal 2 5 2 3 2 2" xfId="40220"/>
    <cellStyle name="Normal 2 5 2 3 2 2 2" xfId="40221"/>
    <cellStyle name="Normal 2 5 2 3 2 2 2 2" xfId="40222"/>
    <cellStyle name="Normal 2 5 2 3 2 2 2 2 2" xfId="40223"/>
    <cellStyle name="Normal 2 5 2 3 2 2 2 2 2 2" xfId="40224"/>
    <cellStyle name="Normal 2 5 2 3 2 2 2 2 3" xfId="40225"/>
    <cellStyle name="Normal 2 5 2 3 2 2 2 3" xfId="40226"/>
    <cellStyle name="Normal 2 5 2 3 2 2 2 3 2" xfId="40227"/>
    <cellStyle name="Normal 2 5 2 3 2 2 2 3 2 2" xfId="40228"/>
    <cellStyle name="Normal 2 5 2 3 2 2 2 3 3" xfId="40229"/>
    <cellStyle name="Normal 2 5 2 3 2 2 2 4" xfId="40230"/>
    <cellStyle name="Normal 2 5 2 3 2 2 2 4 2" xfId="40231"/>
    <cellStyle name="Normal 2 5 2 3 2 2 2 5" xfId="40232"/>
    <cellStyle name="Normal 2 5 2 3 2 2 3" xfId="40233"/>
    <cellStyle name="Normal 2 5 2 3 2 2 3 2" xfId="40234"/>
    <cellStyle name="Normal 2 5 2 3 2 2 3 2 2" xfId="40235"/>
    <cellStyle name="Normal 2 5 2 3 2 2 3 3" xfId="40236"/>
    <cellStyle name="Normal 2 5 2 3 2 2 4" xfId="40237"/>
    <cellStyle name="Normal 2 5 2 3 2 2 4 2" xfId="40238"/>
    <cellStyle name="Normal 2 5 2 3 2 2 4 2 2" xfId="40239"/>
    <cellStyle name="Normal 2 5 2 3 2 2 4 3" xfId="40240"/>
    <cellStyle name="Normal 2 5 2 3 2 2 5" xfId="40241"/>
    <cellStyle name="Normal 2 5 2 3 2 2 5 2" xfId="40242"/>
    <cellStyle name="Normal 2 5 2 3 2 2 6" xfId="40243"/>
    <cellStyle name="Normal 2 5 2 3 2 3" xfId="40244"/>
    <cellStyle name="Normal 2 5 2 3 2 3 2" xfId="40245"/>
    <cellStyle name="Normal 2 5 2 3 2 3 2 2" xfId="40246"/>
    <cellStyle name="Normal 2 5 2 3 2 3 2 2 2" xfId="40247"/>
    <cellStyle name="Normal 2 5 2 3 2 3 2 3" xfId="40248"/>
    <cellStyle name="Normal 2 5 2 3 2 3 3" xfId="40249"/>
    <cellStyle name="Normal 2 5 2 3 2 3 3 2" xfId="40250"/>
    <cellStyle name="Normal 2 5 2 3 2 3 3 2 2" xfId="40251"/>
    <cellStyle name="Normal 2 5 2 3 2 3 3 3" xfId="40252"/>
    <cellStyle name="Normal 2 5 2 3 2 3 4" xfId="40253"/>
    <cellStyle name="Normal 2 5 2 3 2 3 4 2" xfId="40254"/>
    <cellStyle name="Normal 2 5 2 3 2 3 5" xfId="40255"/>
    <cellStyle name="Normal 2 5 2 3 2 4" xfId="40256"/>
    <cellStyle name="Normal 2 5 2 3 2 4 2" xfId="40257"/>
    <cellStyle name="Normal 2 5 2 3 2 4 2 2" xfId="40258"/>
    <cellStyle name="Normal 2 5 2 3 2 4 3" xfId="40259"/>
    <cellStyle name="Normal 2 5 2 3 2 5" xfId="40260"/>
    <cellStyle name="Normal 2 5 2 3 2 5 2" xfId="40261"/>
    <cellStyle name="Normal 2 5 2 3 2 5 2 2" xfId="40262"/>
    <cellStyle name="Normal 2 5 2 3 2 5 3" xfId="40263"/>
    <cellStyle name="Normal 2 5 2 3 2 6" xfId="40264"/>
    <cellStyle name="Normal 2 5 2 3 2 6 2" xfId="40265"/>
    <cellStyle name="Normal 2 5 2 3 2 7" xfId="40266"/>
    <cellStyle name="Normal 2 5 2 3 3" xfId="40267"/>
    <cellStyle name="Normal 2 5 2 3 3 2" xfId="40268"/>
    <cellStyle name="Normal 2 5 2 3 3 2 2" xfId="40269"/>
    <cellStyle name="Normal 2 5 2 3 3 2 2 2" xfId="40270"/>
    <cellStyle name="Normal 2 5 2 3 3 2 2 2 2" xfId="40271"/>
    <cellStyle name="Normal 2 5 2 3 3 2 2 3" xfId="40272"/>
    <cellStyle name="Normal 2 5 2 3 3 2 3" xfId="40273"/>
    <cellStyle name="Normal 2 5 2 3 3 2 3 2" xfId="40274"/>
    <cellStyle name="Normal 2 5 2 3 3 2 3 2 2" xfId="40275"/>
    <cellStyle name="Normal 2 5 2 3 3 2 3 3" xfId="40276"/>
    <cellStyle name="Normal 2 5 2 3 3 2 4" xfId="40277"/>
    <cellStyle name="Normal 2 5 2 3 3 2 4 2" xfId="40278"/>
    <cellStyle name="Normal 2 5 2 3 3 2 5" xfId="40279"/>
    <cellStyle name="Normal 2 5 2 3 3 3" xfId="40280"/>
    <cellStyle name="Normal 2 5 2 3 3 3 2" xfId="40281"/>
    <cellStyle name="Normal 2 5 2 3 3 3 2 2" xfId="40282"/>
    <cellStyle name="Normal 2 5 2 3 3 3 3" xfId="40283"/>
    <cellStyle name="Normal 2 5 2 3 3 4" xfId="40284"/>
    <cellStyle name="Normal 2 5 2 3 3 4 2" xfId="40285"/>
    <cellStyle name="Normal 2 5 2 3 3 4 2 2" xfId="40286"/>
    <cellStyle name="Normal 2 5 2 3 3 4 3" xfId="40287"/>
    <cellStyle name="Normal 2 5 2 3 3 5" xfId="40288"/>
    <cellStyle name="Normal 2 5 2 3 3 5 2" xfId="40289"/>
    <cellStyle name="Normal 2 5 2 3 3 6" xfId="40290"/>
    <cellStyle name="Normal 2 5 2 3 4" xfId="40291"/>
    <cellStyle name="Normal 2 5 2 3 4 2" xfId="40292"/>
    <cellStyle name="Normal 2 5 2 3 4 2 2" xfId="40293"/>
    <cellStyle name="Normal 2 5 2 3 4 2 2 2" xfId="40294"/>
    <cellStyle name="Normal 2 5 2 3 4 2 3" xfId="40295"/>
    <cellStyle name="Normal 2 5 2 3 4 3" xfId="40296"/>
    <cellStyle name="Normal 2 5 2 3 4 3 2" xfId="40297"/>
    <cellStyle name="Normal 2 5 2 3 4 3 2 2" xfId="40298"/>
    <cellStyle name="Normal 2 5 2 3 4 3 3" xfId="40299"/>
    <cellStyle name="Normal 2 5 2 3 4 4" xfId="40300"/>
    <cellStyle name="Normal 2 5 2 3 4 4 2" xfId="40301"/>
    <cellStyle name="Normal 2 5 2 3 4 5" xfId="40302"/>
    <cellStyle name="Normal 2 5 2 3 5" xfId="40303"/>
    <cellStyle name="Normal 2 5 2 3 5 2" xfId="40304"/>
    <cellStyle name="Normal 2 5 2 3 5 2 2" xfId="40305"/>
    <cellStyle name="Normal 2 5 2 3 5 3" xfId="40306"/>
    <cellStyle name="Normal 2 5 2 3 6" xfId="40307"/>
    <cellStyle name="Normal 2 5 2 3 6 2" xfId="40308"/>
    <cellStyle name="Normal 2 5 2 3 6 2 2" xfId="40309"/>
    <cellStyle name="Normal 2 5 2 3 6 3" xfId="40310"/>
    <cellStyle name="Normal 2 5 2 3 7" xfId="40311"/>
    <cellStyle name="Normal 2 5 2 3 7 2" xfId="40312"/>
    <cellStyle name="Normal 2 5 2 3 8" xfId="40313"/>
    <cellStyle name="Normal 2 5 2 4" xfId="40314"/>
    <cellStyle name="Normal 2 5 2 4 2" xfId="40315"/>
    <cellStyle name="Normal 2 5 2 4 2 2" xfId="40316"/>
    <cellStyle name="Normal 2 5 2 4 2 2 2" xfId="40317"/>
    <cellStyle name="Normal 2 5 2 4 2 2 2 2" xfId="40318"/>
    <cellStyle name="Normal 2 5 2 4 2 2 2 2 2" xfId="40319"/>
    <cellStyle name="Normal 2 5 2 4 2 2 2 3" xfId="40320"/>
    <cellStyle name="Normal 2 5 2 4 2 2 3" xfId="40321"/>
    <cellStyle name="Normal 2 5 2 4 2 2 3 2" xfId="40322"/>
    <cellStyle name="Normal 2 5 2 4 2 2 3 2 2" xfId="40323"/>
    <cellStyle name="Normal 2 5 2 4 2 2 3 3" xfId="40324"/>
    <cellStyle name="Normal 2 5 2 4 2 2 4" xfId="40325"/>
    <cellStyle name="Normal 2 5 2 4 2 2 4 2" xfId="40326"/>
    <cellStyle name="Normal 2 5 2 4 2 2 5" xfId="40327"/>
    <cellStyle name="Normal 2 5 2 4 2 3" xfId="40328"/>
    <cellStyle name="Normal 2 5 2 4 2 3 2" xfId="40329"/>
    <cellStyle name="Normal 2 5 2 4 2 3 2 2" xfId="40330"/>
    <cellStyle name="Normal 2 5 2 4 2 3 3" xfId="40331"/>
    <cellStyle name="Normal 2 5 2 4 2 4" xfId="40332"/>
    <cellStyle name="Normal 2 5 2 4 2 4 2" xfId="40333"/>
    <cellStyle name="Normal 2 5 2 4 2 4 2 2" xfId="40334"/>
    <cellStyle name="Normal 2 5 2 4 2 4 3" xfId="40335"/>
    <cellStyle name="Normal 2 5 2 4 2 5" xfId="40336"/>
    <cellStyle name="Normal 2 5 2 4 2 5 2" xfId="40337"/>
    <cellStyle name="Normal 2 5 2 4 2 6" xfId="40338"/>
    <cellStyle name="Normal 2 5 2 4 3" xfId="40339"/>
    <cellStyle name="Normal 2 5 2 4 3 2" xfId="40340"/>
    <cellStyle name="Normal 2 5 2 4 3 2 2" xfId="40341"/>
    <cellStyle name="Normal 2 5 2 4 3 2 2 2" xfId="40342"/>
    <cellStyle name="Normal 2 5 2 4 3 2 3" xfId="40343"/>
    <cellStyle name="Normal 2 5 2 4 3 3" xfId="40344"/>
    <cellStyle name="Normal 2 5 2 4 3 3 2" xfId="40345"/>
    <cellStyle name="Normal 2 5 2 4 3 3 2 2" xfId="40346"/>
    <cellStyle name="Normal 2 5 2 4 3 3 3" xfId="40347"/>
    <cellStyle name="Normal 2 5 2 4 3 4" xfId="40348"/>
    <cellStyle name="Normal 2 5 2 4 3 4 2" xfId="40349"/>
    <cellStyle name="Normal 2 5 2 4 3 5" xfId="40350"/>
    <cellStyle name="Normal 2 5 2 4 4" xfId="40351"/>
    <cellStyle name="Normal 2 5 2 4 4 2" xfId="40352"/>
    <cellStyle name="Normal 2 5 2 4 4 2 2" xfId="40353"/>
    <cellStyle name="Normal 2 5 2 4 4 3" xfId="40354"/>
    <cellStyle name="Normal 2 5 2 4 5" xfId="40355"/>
    <cellStyle name="Normal 2 5 2 4 5 2" xfId="40356"/>
    <cellStyle name="Normal 2 5 2 4 5 2 2" xfId="40357"/>
    <cellStyle name="Normal 2 5 2 4 5 3" xfId="40358"/>
    <cellStyle name="Normal 2 5 2 4 6" xfId="40359"/>
    <cellStyle name="Normal 2 5 2 4 6 2" xfId="40360"/>
    <cellStyle name="Normal 2 5 2 4 7" xfId="40361"/>
    <cellStyle name="Normal 2 5 2 5" xfId="40362"/>
    <cellStyle name="Normal 2 5 2 5 2" xfId="40363"/>
    <cellStyle name="Normal 2 5 2 5 2 2" xfId="40364"/>
    <cellStyle name="Normal 2 5 2 5 2 2 2" xfId="40365"/>
    <cellStyle name="Normal 2 5 2 5 2 2 2 2" xfId="40366"/>
    <cellStyle name="Normal 2 5 2 5 2 2 3" xfId="40367"/>
    <cellStyle name="Normal 2 5 2 5 2 3" xfId="40368"/>
    <cellStyle name="Normal 2 5 2 5 2 3 2" xfId="40369"/>
    <cellStyle name="Normal 2 5 2 5 2 3 2 2" xfId="40370"/>
    <cellStyle name="Normal 2 5 2 5 2 3 3" xfId="40371"/>
    <cellStyle name="Normal 2 5 2 5 2 4" xfId="40372"/>
    <cellStyle name="Normal 2 5 2 5 2 4 2" xfId="40373"/>
    <cellStyle name="Normal 2 5 2 5 2 5" xfId="40374"/>
    <cellStyle name="Normal 2 5 2 5 3" xfId="40375"/>
    <cellStyle name="Normal 2 5 2 5 3 2" xfId="40376"/>
    <cellStyle name="Normal 2 5 2 5 3 2 2" xfId="40377"/>
    <cellStyle name="Normal 2 5 2 5 3 3" xfId="40378"/>
    <cellStyle name="Normal 2 5 2 5 4" xfId="40379"/>
    <cellStyle name="Normal 2 5 2 5 4 2" xfId="40380"/>
    <cellStyle name="Normal 2 5 2 5 4 2 2" xfId="40381"/>
    <cellStyle name="Normal 2 5 2 5 4 3" xfId="40382"/>
    <cellStyle name="Normal 2 5 2 5 5" xfId="40383"/>
    <cellStyle name="Normal 2 5 2 5 5 2" xfId="40384"/>
    <cellStyle name="Normal 2 5 2 5 6" xfId="40385"/>
    <cellStyle name="Normal 2 5 2 6" xfId="40386"/>
    <cellStyle name="Normal 2 5 2 6 2" xfId="40387"/>
    <cellStyle name="Normal 2 5 2 6 2 2" xfId="40388"/>
    <cellStyle name="Normal 2 5 2 6 2 2 2" xfId="40389"/>
    <cellStyle name="Normal 2 5 2 6 2 3" xfId="40390"/>
    <cellStyle name="Normal 2 5 2 6 3" xfId="40391"/>
    <cellStyle name="Normal 2 5 2 6 3 2" xfId="40392"/>
    <cellStyle name="Normal 2 5 2 6 3 2 2" xfId="40393"/>
    <cellStyle name="Normal 2 5 2 6 3 3" xfId="40394"/>
    <cellStyle name="Normal 2 5 2 6 4" xfId="40395"/>
    <cellStyle name="Normal 2 5 2 6 4 2" xfId="40396"/>
    <cellStyle name="Normal 2 5 2 6 5" xfId="40397"/>
    <cellStyle name="Normal 2 5 2 7" xfId="40398"/>
    <cellStyle name="Normal 2 5 2 7 2" xfId="40399"/>
    <cellStyle name="Normal 2 5 2 7 2 2" xfId="40400"/>
    <cellStyle name="Normal 2 5 2 7 3" xfId="40401"/>
    <cellStyle name="Normal 2 5 2 8" xfId="40402"/>
    <cellStyle name="Normal 2 5 2 8 2" xfId="40403"/>
    <cellStyle name="Normal 2 5 2 8 2 2" xfId="40404"/>
    <cellStyle name="Normal 2 5 2 8 3" xfId="40405"/>
    <cellStyle name="Normal 2 5 2 9" xfId="40406"/>
    <cellStyle name="Normal 2 5 2 9 2" xfId="40407"/>
    <cellStyle name="Normal 2 5 3" xfId="40408"/>
    <cellStyle name="Normal 2 5 3 2" xfId="40409"/>
    <cellStyle name="Normal 2 5 3 2 2" xfId="40410"/>
    <cellStyle name="Normal 2 5 3 2 2 2" xfId="40411"/>
    <cellStyle name="Normal 2 5 3 2 2 2 2" xfId="40412"/>
    <cellStyle name="Normal 2 5 3 2 2 2 2 2" xfId="40413"/>
    <cellStyle name="Normal 2 5 3 2 2 2 2 2 2" xfId="40414"/>
    <cellStyle name="Normal 2 5 3 2 2 2 2 3" xfId="40415"/>
    <cellStyle name="Normal 2 5 3 2 2 2 3" xfId="40416"/>
    <cellStyle name="Normal 2 5 3 2 2 2 3 2" xfId="40417"/>
    <cellStyle name="Normal 2 5 3 2 2 2 3 2 2" xfId="40418"/>
    <cellStyle name="Normal 2 5 3 2 2 2 3 3" xfId="40419"/>
    <cellStyle name="Normal 2 5 3 2 2 2 4" xfId="40420"/>
    <cellStyle name="Normal 2 5 3 2 2 2 4 2" xfId="40421"/>
    <cellStyle name="Normal 2 5 3 2 2 2 5" xfId="40422"/>
    <cellStyle name="Normal 2 5 3 2 2 3" xfId="40423"/>
    <cellStyle name="Normal 2 5 3 2 2 3 2" xfId="40424"/>
    <cellStyle name="Normal 2 5 3 2 2 3 2 2" xfId="40425"/>
    <cellStyle name="Normal 2 5 3 2 2 3 3" xfId="40426"/>
    <cellStyle name="Normal 2 5 3 2 2 4" xfId="40427"/>
    <cellStyle name="Normal 2 5 3 2 2 4 2" xfId="40428"/>
    <cellStyle name="Normal 2 5 3 2 2 4 2 2" xfId="40429"/>
    <cellStyle name="Normal 2 5 3 2 2 4 3" xfId="40430"/>
    <cellStyle name="Normal 2 5 3 2 2 5" xfId="40431"/>
    <cellStyle name="Normal 2 5 3 2 2 5 2" xfId="40432"/>
    <cellStyle name="Normal 2 5 3 2 2 6" xfId="40433"/>
    <cellStyle name="Normal 2 5 3 2 3" xfId="40434"/>
    <cellStyle name="Normal 2 5 3 2 3 2" xfId="40435"/>
    <cellStyle name="Normal 2 5 3 2 3 2 2" xfId="40436"/>
    <cellStyle name="Normal 2 5 3 2 3 2 2 2" xfId="40437"/>
    <cellStyle name="Normal 2 5 3 2 3 2 3" xfId="40438"/>
    <cellStyle name="Normal 2 5 3 2 3 3" xfId="40439"/>
    <cellStyle name="Normal 2 5 3 2 3 3 2" xfId="40440"/>
    <cellStyle name="Normal 2 5 3 2 3 3 2 2" xfId="40441"/>
    <cellStyle name="Normal 2 5 3 2 3 3 3" xfId="40442"/>
    <cellStyle name="Normal 2 5 3 2 3 4" xfId="40443"/>
    <cellStyle name="Normal 2 5 3 2 3 4 2" xfId="40444"/>
    <cellStyle name="Normal 2 5 3 2 3 5" xfId="40445"/>
    <cellStyle name="Normal 2 5 3 2 4" xfId="40446"/>
    <cellStyle name="Normal 2 5 3 2 4 2" xfId="40447"/>
    <cellStyle name="Normal 2 5 3 2 4 2 2" xfId="40448"/>
    <cellStyle name="Normal 2 5 3 2 4 3" xfId="40449"/>
    <cellStyle name="Normal 2 5 3 2 5" xfId="40450"/>
    <cellStyle name="Normal 2 5 3 2 5 2" xfId="40451"/>
    <cellStyle name="Normal 2 5 3 2 5 2 2" xfId="40452"/>
    <cellStyle name="Normal 2 5 3 2 5 3" xfId="40453"/>
    <cellStyle name="Normal 2 5 3 2 6" xfId="40454"/>
    <cellStyle name="Normal 2 5 3 2 6 2" xfId="40455"/>
    <cellStyle name="Normal 2 5 3 2 7" xfId="40456"/>
    <cellStyle name="Normal 2 5 3 3" xfId="40457"/>
    <cellStyle name="Normal 2 5 3 3 2" xfId="40458"/>
    <cellStyle name="Normal 2 5 3 3 2 2" xfId="40459"/>
    <cellStyle name="Normal 2 5 3 3 2 2 2" xfId="40460"/>
    <cellStyle name="Normal 2 5 3 3 2 2 2 2" xfId="40461"/>
    <cellStyle name="Normal 2 5 3 3 2 2 3" xfId="40462"/>
    <cellStyle name="Normal 2 5 3 3 2 3" xfId="40463"/>
    <cellStyle name="Normal 2 5 3 3 2 3 2" xfId="40464"/>
    <cellStyle name="Normal 2 5 3 3 2 3 2 2" xfId="40465"/>
    <cellStyle name="Normal 2 5 3 3 2 3 3" xfId="40466"/>
    <cellStyle name="Normal 2 5 3 3 2 4" xfId="40467"/>
    <cellStyle name="Normal 2 5 3 3 2 4 2" xfId="40468"/>
    <cellStyle name="Normal 2 5 3 3 2 5" xfId="40469"/>
    <cellStyle name="Normal 2 5 3 3 3" xfId="40470"/>
    <cellStyle name="Normal 2 5 3 3 3 2" xfId="40471"/>
    <cellStyle name="Normal 2 5 3 3 3 2 2" xfId="40472"/>
    <cellStyle name="Normal 2 5 3 3 3 3" xfId="40473"/>
    <cellStyle name="Normal 2 5 3 3 4" xfId="40474"/>
    <cellStyle name="Normal 2 5 3 3 4 2" xfId="40475"/>
    <cellStyle name="Normal 2 5 3 3 4 2 2" xfId="40476"/>
    <cellStyle name="Normal 2 5 3 3 4 3" xfId="40477"/>
    <cellStyle name="Normal 2 5 3 3 5" xfId="40478"/>
    <cellStyle name="Normal 2 5 3 3 5 2" xfId="40479"/>
    <cellStyle name="Normal 2 5 3 3 6" xfId="40480"/>
    <cellStyle name="Normal 2 5 3 4" xfId="40481"/>
    <cellStyle name="Normal 2 5 3 4 2" xfId="40482"/>
    <cellStyle name="Normal 2 5 3 4 2 2" xfId="40483"/>
    <cellStyle name="Normal 2 5 3 4 2 2 2" xfId="40484"/>
    <cellStyle name="Normal 2 5 3 4 2 3" xfId="40485"/>
    <cellStyle name="Normal 2 5 3 4 3" xfId="40486"/>
    <cellStyle name="Normal 2 5 3 4 3 2" xfId="40487"/>
    <cellStyle name="Normal 2 5 3 4 3 2 2" xfId="40488"/>
    <cellStyle name="Normal 2 5 3 4 3 3" xfId="40489"/>
    <cellStyle name="Normal 2 5 3 4 4" xfId="40490"/>
    <cellStyle name="Normal 2 5 3 4 4 2" xfId="40491"/>
    <cellStyle name="Normal 2 5 3 4 5" xfId="40492"/>
    <cellStyle name="Normal 2 5 3 5" xfId="40493"/>
    <cellStyle name="Normal 2 5 3 5 2" xfId="40494"/>
    <cellStyle name="Normal 2 5 3 5 2 2" xfId="40495"/>
    <cellStyle name="Normal 2 5 3 5 3" xfId="40496"/>
    <cellStyle name="Normal 2 5 3 6" xfId="40497"/>
    <cellStyle name="Normal 2 5 3 6 2" xfId="40498"/>
    <cellStyle name="Normal 2 5 3 6 2 2" xfId="40499"/>
    <cellStyle name="Normal 2 5 3 6 3" xfId="40500"/>
    <cellStyle name="Normal 2 5 3 7" xfId="40501"/>
    <cellStyle name="Normal 2 5 3 7 2" xfId="40502"/>
    <cellStyle name="Normal 2 5 3 8" xfId="40503"/>
    <cellStyle name="Normal 2 5 4" xfId="40504"/>
    <cellStyle name="Normal 2 5 4 2" xfId="40505"/>
    <cellStyle name="Normal 2 5 4 2 2" xfId="40506"/>
    <cellStyle name="Normal 2 5 4 2 2 2" xfId="40507"/>
    <cellStyle name="Normal 2 5 4 2 2 2 2" xfId="40508"/>
    <cellStyle name="Normal 2 5 4 2 2 2 2 2" xfId="40509"/>
    <cellStyle name="Normal 2 5 4 2 2 2 2 2 2" xfId="40510"/>
    <cellStyle name="Normal 2 5 4 2 2 2 2 3" xfId="40511"/>
    <cellStyle name="Normal 2 5 4 2 2 2 3" xfId="40512"/>
    <cellStyle name="Normal 2 5 4 2 2 2 3 2" xfId="40513"/>
    <cellStyle name="Normal 2 5 4 2 2 2 3 2 2" xfId="40514"/>
    <cellStyle name="Normal 2 5 4 2 2 2 3 3" xfId="40515"/>
    <cellStyle name="Normal 2 5 4 2 2 2 4" xfId="40516"/>
    <cellStyle name="Normal 2 5 4 2 2 2 4 2" xfId="40517"/>
    <cellStyle name="Normal 2 5 4 2 2 2 5" xfId="40518"/>
    <cellStyle name="Normal 2 5 4 2 2 3" xfId="40519"/>
    <cellStyle name="Normal 2 5 4 2 2 3 2" xfId="40520"/>
    <cellStyle name="Normal 2 5 4 2 2 3 2 2" xfId="40521"/>
    <cellStyle name="Normal 2 5 4 2 2 3 3" xfId="40522"/>
    <cellStyle name="Normal 2 5 4 2 2 4" xfId="40523"/>
    <cellStyle name="Normal 2 5 4 2 2 4 2" xfId="40524"/>
    <cellStyle name="Normal 2 5 4 2 2 4 2 2" xfId="40525"/>
    <cellStyle name="Normal 2 5 4 2 2 4 3" xfId="40526"/>
    <cellStyle name="Normal 2 5 4 2 2 5" xfId="40527"/>
    <cellStyle name="Normal 2 5 4 2 2 5 2" xfId="40528"/>
    <cellStyle name="Normal 2 5 4 2 2 6" xfId="40529"/>
    <cellStyle name="Normal 2 5 4 2 3" xfId="40530"/>
    <cellStyle name="Normal 2 5 4 2 3 2" xfId="40531"/>
    <cellStyle name="Normal 2 5 4 2 3 2 2" xfId="40532"/>
    <cellStyle name="Normal 2 5 4 2 3 2 2 2" xfId="40533"/>
    <cellStyle name="Normal 2 5 4 2 3 2 3" xfId="40534"/>
    <cellStyle name="Normal 2 5 4 2 3 3" xfId="40535"/>
    <cellStyle name="Normal 2 5 4 2 3 3 2" xfId="40536"/>
    <cellStyle name="Normal 2 5 4 2 3 3 2 2" xfId="40537"/>
    <cellStyle name="Normal 2 5 4 2 3 3 3" xfId="40538"/>
    <cellStyle name="Normal 2 5 4 2 3 4" xfId="40539"/>
    <cellStyle name="Normal 2 5 4 2 3 4 2" xfId="40540"/>
    <cellStyle name="Normal 2 5 4 2 3 5" xfId="40541"/>
    <cellStyle name="Normal 2 5 4 2 4" xfId="40542"/>
    <cellStyle name="Normal 2 5 4 2 4 2" xfId="40543"/>
    <cellStyle name="Normal 2 5 4 2 4 2 2" xfId="40544"/>
    <cellStyle name="Normal 2 5 4 2 4 3" xfId="40545"/>
    <cellStyle name="Normal 2 5 4 2 5" xfId="40546"/>
    <cellStyle name="Normal 2 5 4 2 5 2" xfId="40547"/>
    <cellStyle name="Normal 2 5 4 2 5 2 2" xfId="40548"/>
    <cellStyle name="Normal 2 5 4 2 5 3" xfId="40549"/>
    <cellStyle name="Normal 2 5 4 2 6" xfId="40550"/>
    <cellStyle name="Normal 2 5 4 2 6 2" xfId="40551"/>
    <cellStyle name="Normal 2 5 4 2 7" xfId="40552"/>
    <cellStyle name="Normal 2 5 4 3" xfId="40553"/>
    <cellStyle name="Normal 2 5 4 3 2" xfId="40554"/>
    <cellStyle name="Normal 2 5 4 3 2 2" xfId="40555"/>
    <cellStyle name="Normal 2 5 4 3 2 2 2" xfId="40556"/>
    <cellStyle name="Normal 2 5 4 3 2 2 2 2" xfId="40557"/>
    <cellStyle name="Normal 2 5 4 3 2 2 3" xfId="40558"/>
    <cellStyle name="Normal 2 5 4 3 2 3" xfId="40559"/>
    <cellStyle name="Normal 2 5 4 3 2 3 2" xfId="40560"/>
    <cellStyle name="Normal 2 5 4 3 2 3 2 2" xfId="40561"/>
    <cellStyle name="Normal 2 5 4 3 2 3 3" xfId="40562"/>
    <cellStyle name="Normal 2 5 4 3 2 4" xfId="40563"/>
    <cellStyle name="Normal 2 5 4 3 2 4 2" xfId="40564"/>
    <cellStyle name="Normal 2 5 4 3 2 5" xfId="40565"/>
    <cellStyle name="Normal 2 5 4 3 3" xfId="40566"/>
    <cellStyle name="Normal 2 5 4 3 3 2" xfId="40567"/>
    <cellStyle name="Normal 2 5 4 3 3 2 2" xfId="40568"/>
    <cellStyle name="Normal 2 5 4 3 3 3" xfId="40569"/>
    <cellStyle name="Normal 2 5 4 3 4" xfId="40570"/>
    <cellStyle name="Normal 2 5 4 3 4 2" xfId="40571"/>
    <cellStyle name="Normal 2 5 4 3 4 2 2" xfId="40572"/>
    <cellStyle name="Normal 2 5 4 3 4 3" xfId="40573"/>
    <cellStyle name="Normal 2 5 4 3 5" xfId="40574"/>
    <cellStyle name="Normal 2 5 4 3 5 2" xfId="40575"/>
    <cellStyle name="Normal 2 5 4 3 6" xfId="40576"/>
    <cellStyle name="Normal 2 5 4 4" xfId="40577"/>
    <cellStyle name="Normal 2 5 4 4 2" xfId="40578"/>
    <cellStyle name="Normal 2 5 4 4 2 2" xfId="40579"/>
    <cellStyle name="Normal 2 5 4 4 2 2 2" xfId="40580"/>
    <cellStyle name="Normal 2 5 4 4 2 3" xfId="40581"/>
    <cellStyle name="Normal 2 5 4 4 3" xfId="40582"/>
    <cellStyle name="Normal 2 5 4 4 3 2" xfId="40583"/>
    <cellStyle name="Normal 2 5 4 4 3 2 2" xfId="40584"/>
    <cellStyle name="Normal 2 5 4 4 3 3" xfId="40585"/>
    <cellStyle name="Normal 2 5 4 4 4" xfId="40586"/>
    <cellStyle name="Normal 2 5 4 4 4 2" xfId="40587"/>
    <cellStyle name="Normal 2 5 4 4 5" xfId="40588"/>
    <cellStyle name="Normal 2 5 4 5" xfId="40589"/>
    <cellStyle name="Normal 2 5 4 5 2" xfId="40590"/>
    <cellStyle name="Normal 2 5 4 5 2 2" xfId="40591"/>
    <cellStyle name="Normal 2 5 4 5 3" xfId="40592"/>
    <cellStyle name="Normal 2 5 4 6" xfId="40593"/>
    <cellStyle name="Normal 2 5 4 6 2" xfId="40594"/>
    <cellStyle name="Normal 2 5 4 6 2 2" xfId="40595"/>
    <cellStyle name="Normal 2 5 4 6 3" xfId="40596"/>
    <cellStyle name="Normal 2 5 4 7" xfId="40597"/>
    <cellStyle name="Normal 2 5 4 7 2" xfId="40598"/>
    <cellStyle name="Normal 2 5 4 8" xfId="40599"/>
    <cellStyle name="Normal 2 5 5" xfId="40600"/>
    <cellStyle name="Normal 2 5 5 2" xfId="40601"/>
    <cellStyle name="Normal 2 5 5 2 2" xfId="40602"/>
    <cellStyle name="Normal 2 5 5 2 2 2" xfId="40603"/>
    <cellStyle name="Normal 2 5 5 2 2 2 2" xfId="40604"/>
    <cellStyle name="Normal 2 5 5 2 2 2 2 2" xfId="40605"/>
    <cellStyle name="Normal 2 5 5 2 2 2 3" xfId="40606"/>
    <cellStyle name="Normal 2 5 5 2 2 3" xfId="40607"/>
    <cellStyle name="Normal 2 5 5 2 2 3 2" xfId="40608"/>
    <cellStyle name="Normal 2 5 5 2 2 3 2 2" xfId="40609"/>
    <cellStyle name="Normal 2 5 5 2 2 3 3" xfId="40610"/>
    <cellStyle name="Normal 2 5 5 2 2 4" xfId="40611"/>
    <cellStyle name="Normal 2 5 5 2 2 4 2" xfId="40612"/>
    <cellStyle name="Normal 2 5 5 2 2 5" xfId="40613"/>
    <cellStyle name="Normal 2 5 5 2 3" xfId="40614"/>
    <cellStyle name="Normal 2 5 5 2 3 2" xfId="40615"/>
    <cellStyle name="Normal 2 5 5 2 3 2 2" xfId="40616"/>
    <cellStyle name="Normal 2 5 5 2 3 3" xfId="40617"/>
    <cellStyle name="Normal 2 5 5 2 4" xfId="40618"/>
    <cellStyle name="Normal 2 5 5 2 4 2" xfId="40619"/>
    <cellStyle name="Normal 2 5 5 2 4 2 2" xfId="40620"/>
    <cellStyle name="Normal 2 5 5 2 4 3" xfId="40621"/>
    <cellStyle name="Normal 2 5 5 2 5" xfId="40622"/>
    <cellStyle name="Normal 2 5 5 2 5 2" xfId="40623"/>
    <cellStyle name="Normal 2 5 5 2 6" xfId="40624"/>
    <cellStyle name="Normal 2 5 5 3" xfId="40625"/>
    <cellStyle name="Normal 2 5 5 3 2" xfId="40626"/>
    <cellStyle name="Normal 2 5 5 3 2 2" xfId="40627"/>
    <cellStyle name="Normal 2 5 5 3 2 2 2" xfId="40628"/>
    <cellStyle name="Normal 2 5 5 3 2 3" xfId="40629"/>
    <cellStyle name="Normal 2 5 5 3 3" xfId="40630"/>
    <cellStyle name="Normal 2 5 5 3 3 2" xfId="40631"/>
    <cellStyle name="Normal 2 5 5 3 3 2 2" xfId="40632"/>
    <cellStyle name="Normal 2 5 5 3 3 3" xfId="40633"/>
    <cellStyle name="Normal 2 5 5 3 4" xfId="40634"/>
    <cellStyle name="Normal 2 5 5 3 4 2" xfId="40635"/>
    <cellStyle name="Normal 2 5 5 3 5" xfId="40636"/>
    <cellStyle name="Normal 2 5 5 4" xfId="40637"/>
    <cellStyle name="Normal 2 5 5 4 2" xfId="40638"/>
    <cellStyle name="Normal 2 5 5 4 2 2" xfId="40639"/>
    <cellStyle name="Normal 2 5 5 4 3" xfId="40640"/>
    <cellStyle name="Normal 2 5 5 5" xfId="40641"/>
    <cellStyle name="Normal 2 5 5 5 2" xfId="40642"/>
    <cellStyle name="Normal 2 5 5 5 2 2" xfId="40643"/>
    <cellStyle name="Normal 2 5 5 5 3" xfId="40644"/>
    <cellStyle name="Normal 2 5 5 6" xfId="40645"/>
    <cellStyle name="Normal 2 5 5 6 2" xfId="40646"/>
    <cellStyle name="Normal 2 5 5 7" xfId="40647"/>
    <cellStyle name="Normal 2 5 6" xfId="40648"/>
    <cellStyle name="Normal 2 5 6 2" xfId="40649"/>
    <cellStyle name="Normal 2 5 6 2 2" xfId="40650"/>
    <cellStyle name="Normal 2 5 6 2 2 2" xfId="40651"/>
    <cellStyle name="Normal 2 5 6 2 2 2 2" xfId="40652"/>
    <cellStyle name="Normal 2 5 6 2 2 3" xfId="40653"/>
    <cellStyle name="Normal 2 5 6 2 3" xfId="40654"/>
    <cellStyle name="Normal 2 5 6 2 3 2" xfId="40655"/>
    <cellStyle name="Normal 2 5 6 2 3 2 2" xfId="40656"/>
    <cellStyle name="Normal 2 5 6 2 3 3" xfId="40657"/>
    <cellStyle name="Normal 2 5 6 2 4" xfId="40658"/>
    <cellStyle name="Normal 2 5 6 2 4 2" xfId="40659"/>
    <cellStyle name="Normal 2 5 6 2 5" xfId="40660"/>
    <cellStyle name="Normal 2 5 6 3" xfId="40661"/>
    <cellStyle name="Normal 2 5 6 3 2" xfId="40662"/>
    <cellStyle name="Normal 2 5 6 3 2 2" xfId="40663"/>
    <cellStyle name="Normal 2 5 6 3 3" xfId="40664"/>
    <cellStyle name="Normal 2 5 6 4" xfId="40665"/>
    <cellStyle name="Normal 2 5 6 4 2" xfId="40666"/>
    <cellStyle name="Normal 2 5 6 4 2 2" xfId="40667"/>
    <cellStyle name="Normal 2 5 6 4 3" xfId="40668"/>
    <cellStyle name="Normal 2 5 6 5" xfId="40669"/>
    <cellStyle name="Normal 2 5 6 5 2" xfId="40670"/>
    <cellStyle name="Normal 2 5 6 6" xfId="40671"/>
    <cellStyle name="Normal 2 5 7" xfId="40672"/>
    <cellStyle name="Normal 2 5 7 2" xfId="40673"/>
    <cellStyle name="Normal 2 5 7 2 2" xfId="40674"/>
    <cellStyle name="Normal 2 5 7 2 2 2" xfId="40675"/>
    <cellStyle name="Normal 2 5 7 2 3" xfId="40676"/>
    <cellStyle name="Normal 2 5 7 3" xfId="40677"/>
    <cellStyle name="Normal 2 5 7 3 2" xfId="40678"/>
    <cellStyle name="Normal 2 5 7 3 2 2" xfId="40679"/>
    <cellStyle name="Normal 2 5 7 3 3" xfId="40680"/>
    <cellStyle name="Normal 2 5 7 4" xfId="40681"/>
    <cellStyle name="Normal 2 5 7 4 2" xfId="40682"/>
    <cellStyle name="Normal 2 5 7 5" xfId="40683"/>
    <cellStyle name="Normal 2 5 8" xfId="40684"/>
    <cellStyle name="Normal 2 5 8 2" xfId="40685"/>
    <cellStyle name="Normal 2 5 8 2 2" xfId="40686"/>
    <cellStyle name="Normal 2 5 8 3" xfId="40687"/>
    <cellStyle name="Normal 2 5 9" xfId="40688"/>
    <cellStyle name="Normal 2 5 9 2" xfId="40689"/>
    <cellStyle name="Normal 2 5 9 2 2" xfId="40690"/>
    <cellStyle name="Normal 2 5 9 3" xfId="40691"/>
    <cellStyle name="Normal 2 50" xfId="40692"/>
    <cellStyle name="Normal 2 50 10" xfId="40693"/>
    <cellStyle name="Normal 2 50 10 2" xfId="40694"/>
    <cellStyle name="Normal 2 50 11" xfId="40695"/>
    <cellStyle name="Normal 2 50 2" xfId="40696"/>
    <cellStyle name="Normal 2 50 2 10" xfId="40697"/>
    <cellStyle name="Normal 2 50 2 2" xfId="40698"/>
    <cellStyle name="Normal 2 50 2 2 2" xfId="40699"/>
    <cellStyle name="Normal 2 50 2 2 2 2" xfId="40700"/>
    <cellStyle name="Normal 2 50 2 2 2 2 2" xfId="40701"/>
    <cellStyle name="Normal 2 50 2 2 2 2 2 2" xfId="40702"/>
    <cellStyle name="Normal 2 50 2 2 2 2 2 2 2" xfId="40703"/>
    <cellStyle name="Normal 2 50 2 2 2 2 2 2 2 2" xfId="40704"/>
    <cellStyle name="Normal 2 50 2 2 2 2 2 2 3" xfId="40705"/>
    <cellStyle name="Normal 2 50 2 2 2 2 2 3" xfId="40706"/>
    <cellStyle name="Normal 2 50 2 2 2 2 2 3 2" xfId="40707"/>
    <cellStyle name="Normal 2 50 2 2 2 2 2 3 2 2" xfId="40708"/>
    <cellStyle name="Normal 2 50 2 2 2 2 2 3 3" xfId="40709"/>
    <cellStyle name="Normal 2 50 2 2 2 2 2 4" xfId="40710"/>
    <cellStyle name="Normal 2 50 2 2 2 2 2 4 2" xfId="40711"/>
    <cellStyle name="Normal 2 50 2 2 2 2 2 5" xfId="40712"/>
    <cellStyle name="Normal 2 50 2 2 2 2 3" xfId="40713"/>
    <cellStyle name="Normal 2 50 2 2 2 2 3 2" xfId="40714"/>
    <cellStyle name="Normal 2 50 2 2 2 2 3 2 2" xfId="40715"/>
    <cellStyle name="Normal 2 50 2 2 2 2 3 3" xfId="40716"/>
    <cellStyle name="Normal 2 50 2 2 2 2 4" xfId="40717"/>
    <cellStyle name="Normal 2 50 2 2 2 2 4 2" xfId="40718"/>
    <cellStyle name="Normal 2 50 2 2 2 2 4 2 2" xfId="40719"/>
    <cellStyle name="Normal 2 50 2 2 2 2 4 3" xfId="40720"/>
    <cellStyle name="Normal 2 50 2 2 2 2 5" xfId="40721"/>
    <cellStyle name="Normal 2 50 2 2 2 2 5 2" xfId="40722"/>
    <cellStyle name="Normal 2 50 2 2 2 2 6" xfId="40723"/>
    <cellStyle name="Normal 2 50 2 2 2 3" xfId="40724"/>
    <cellStyle name="Normal 2 50 2 2 2 3 2" xfId="40725"/>
    <cellStyle name="Normal 2 50 2 2 2 3 2 2" xfId="40726"/>
    <cellStyle name="Normal 2 50 2 2 2 3 2 2 2" xfId="40727"/>
    <cellStyle name="Normal 2 50 2 2 2 3 2 3" xfId="40728"/>
    <cellStyle name="Normal 2 50 2 2 2 3 3" xfId="40729"/>
    <cellStyle name="Normal 2 50 2 2 2 3 3 2" xfId="40730"/>
    <cellStyle name="Normal 2 50 2 2 2 3 3 2 2" xfId="40731"/>
    <cellStyle name="Normal 2 50 2 2 2 3 3 3" xfId="40732"/>
    <cellStyle name="Normal 2 50 2 2 2 3 4" xfId="40733"/>
    <cellStyle name="Normal 2 50 2 2 2 3 4 2" xfId="40734"/>
    <cellStyle name="Normal 2 50 2 2 2 3 5" xfId="40735"/>
    <cellStyle name="Normal 2 50 2 2 2 4" xfId="40736"/>
    <cellStyle name="Normal 2 50 2 2 2 4 2" xfId="40737"/>
    <cellStyle name="Normal 2 50 2 2 2 4 2 2" xfId="40738"/>
    <cellStyle name="Normal 2 50 2 2 2 4 3" xfId="40739"/>
    <cellStyle name="Normal 2 50 2 2 2 5" xfId="40740"/>
    <cellStyle name="Normal 2 50 2 2 2 5 2" xfId="40741"/>
    <cellStyle name="Normal 2 50 2 2 2 5 2 2" xfId="40742"/>
    <cellStyle name="Normal 2 50 2 2 2 5 3" xfId="40743"/>
    <cellStyle name="Normal 2 50 2 2 2 6" xfId="40744"/>
    <cellStyle name="Normal 2 50 2 2 2 6 2" xfId="40745"/>
    <cellStyle name="Normal 2 50 2 2 2 7" xfId="40746"/>
    <cellStyle name="Normal 2 50 2 2 3" xfId="40747"/>
    <cellStyle name="Normal 2 50 2 2 3 2" xfId="40748"/>
    <cellStyle name="Normal 2 50 2 2 3 2 2" xfId="40749"/>
    <cellStyle name="Normal 2 50 2 2 3 2 2 2" xfId="40750"/>
    <cellStyle name="Normal 2 50 2 2 3 2 2 2 2" xfId="40751"/>
    <cellStyle name="Normal 2 50 2 2 3 2 2 3" xfId="40752"/>
    <cellStyle name="Normal 2 50 2 2 3 2 3" xfId="40753"/>
    <cellStyle name="Normal 2 50 2 2 3 2 3 2" xfId="40754"/>
    <cellStyle name="Normal 2 50 2 2 3 2 3 2 2" xfId="40755"/>
    <cellStyle name="Normal 2 50 2 2 3 2 3 3" xfId="40756"/>
    <cellStyle name="Normal 2 50 2 2 3 2 4" xfId="40757"/>
    <cellStyle name="Normal 2 50 2 2 3 2 4 2" xfId="40758"/>
    <cellStyle name="Normal 2 50 2 2 3 2 5" xfId="40759"/>
    <cellStyle name="Normal 2 50 2 2 3 3" xfId="40760"/>
    <cellStyle name="Normal 2 50 2 2 3 3 2" xfId="40761"/>
    <cellStyle name="Normal 2 50 2 2 3 3 2 2" xfId="40762"/>
    <cellStyle name="Normal 2 50 2 2 3 3 3" xfId="40763"/>
    <cellStyle name="Normal 2 50 2 2 3 4" xfId="40764"/>
    <cellStyle name="Normal 2 50 2 2 3 4 2" xfId="40765"/>
    <cellStyle name="Normal 2 50 2 2 3 4 2 2" xfId="40766"/>
    <cellStyle name="Normal 2 50 2 2 3 4 3" xfId="40767"/>
    <cellStyle name="Normal 2 50 2 2 3 5" xfId="40768"/>
    <cellStyle name="Normal 2 50 2 2 3 5 2" xfId="40769"/>
    <cellStyle name="Normal 2 50 2 2 3 6" xfId="40770"/>
    <cellStyle name="Normal 2 50 2 2 4" xfId="40771"/>
    <cellStyle name="Normal 2 50 2 2 4 2" xfId="40772"/>
    <cellStyle name="Normal 2 50 2 2 4 2 2" xfId="40773"/>
    <cellStyle name="Normal 2 50 2 2 4 2 2 2" xfId="40774"/>
    <cellStyle name="Normal 2 50 2 2 4 2 3" xfId="40775"/>
    <cellStyle name="Normal 2 50 2 2 4 3" xfId="40776"/>
    <cellStyle name="Normal 2 50 2 2 4 3 2" xfId="40777"/>
    <cellStyle name="Normal 2 50 2 2 4 3 2 2" xfId="40778"/>
    <cellStyle name="Normal 2 50 2 2 4 3 3" xfId="40779"/>
    <cellStyle name="Normal 2 50 2 2 4 4" xfId="40780"/>
    <cellStyle name="Normal 2 50 2 2 4 4 2" xfId="40781"/>
    <cellStyle name="Normal 2 50 2 2 4 5" xfId="40782"/>
    <cellStyle name="Normal 2 50 2 2 5" xfId="40783"/>
    <cellStyle name="Normal 2 50 2 2 5 2" xfId="40784"/>
    <cellStyle name="Normal 2 50 2 2 5 2 2" xfId="40785"/>
    <cellStyle name="Normal 2 50 2 2 5 3" xfId="40786"/>
    <cellStyle name="Normal 2 50 2 2 6" xfId="40787"/>
    <cellStyle name="Normal 2 50 2 2 6 2" xfId="40788"/>
    <cellStyle name="Normal 2 50 2 2 6 2 2" xfId="40789"/>
    <cellStyle name="Normal 2 50 2 2 6 3" xfId="40790"/>
    <cellStyle name="Normal 2 50 2 2 7" xfId="40791"/>
    <cellStyle name="Normal 2 50 2 2 7 2" xfId="40792"/>
    <cellStyle name="Normal 2 50 2 2 8" xfId="40793"/>
    <cellStyle name="Normal 2 50 2 3" xfId="40794"/>
    <cellStyle name="Normal 2 50 2 3 2" xfId="40795"/>
    <cellStyle name="Normal 2 50 2 3 2 2" xfId="40796"/>
    <cellStyle name="Normal 2 50 2 3 2 2 2" xfId="40797"/>
    <cellStyle name="Normal 2 50 2 3 2 2 2 2" xfId="40798"/>
    <cellStyle name="Normal 2 50 2 3 2 2 2 2 2" xfId="40799"/>
    <cellStyle name="Normal 2 50 2 3 2 2 2 2 2 2" xfId="40800"/>
    <cellStyle name="Normal 2 50 2 3 2 2 2 2 3" xfId="40801"/>
    <cellStyle name="Normal 2 50 2 3 2 2 2 3" xfId="40802"/>
    <cellStyle name="Normal 2 50 2 3 2 2 2 3 2" xfId="40803"/>
    <cellStyle name="Normal 2 50 2 3 2 2 2 3 2 2" xfId="40804"/>
    <cellStyle name="Normal 2 50 2 3 2 2 2 3 3" xfId="40805"/>
    <cellStyle name="Normal 2 50 2 3 2 2 2 4" xfId="40806"/>
    <cellStyle name="Normal 2 50 2 3 2 2 2 4 2" xfId="40807"/>
    <cellStyle name="Normal 2 50 2 3 2 2 2 5" xfId="40808"/>
    <cellStyle name="Normal 2 50 2 3 2 2 3" xfId="40809"/>
    <cellStyle name="Normal 2 50 2 3 2 2 3 2" xfId="40810"/>
    <cellStyle name="Normal 2 50 2 3 2 2 3 2 2" xfId="40811"/>
    <cellStyle name="Normal 2 50 2 3 2 2 3 3" xfId="40812"/>
    <cellStyle name="Normal 2 50 2 3 2 2 4" xfId="40813"/>
    <cellStyle name="Normal 2 50 2 3 2 2 4 2" xfId="40814"/>
    <cellStyle name="Normal 2 50 2 3 2 2 4 2 2" xfId="40815"/>
    <cellStyle name="Normal 2 50 2 3 2 2 4 3" xfId="40816"/>
    <cellStyle name="Normal 2 50 2 3 2 2 5" xfId="40817"/>
    <cellStyle name="Normal 2 50 2 3 2 2 5 2" xfId="40818"/>
    <cellStyle name="Normal 2 50 2 3 2 2 6" xfId="40819"/>
    <cellStyle name="Normal 2 50 2 3 2 3" xfId="40820"/>
    <cellStyle name="Normal 2 50 2 3 2 3 2" xfId="40821"/>
    <cellStyle name="Normal 2 50 2 3 2 3 2 2" xfId="40822"/>
    <cellStyle name="Normal 2 50 2 3 2 3 2 2 2" xfId="40823"/>
    <cellStyle name="Normal 2 50 2 3 2 3 2 3" xfId="40824"/>
    <cellStyle name="Normal 2 50 2 3 2 3 3" xfId="40825"/>
    <cellStyle name="Normal 2 50 2 3 2 3 3 2" xfId="40826"/>
    <cellStyle name="Normal 2 50 2 3 2 3 3 2 2" xfId="40827"/>
    <cellStyle name="Normal 2 50 2 3 2 3 3 3" xfId="40828"/>
    <cellStyle name="Normal 2 50 2 3 2 3 4" xfId="40829"/>
    <cellStyle name="Normal 2 50 2 3 2 3 4 2" xfId="40830"/>
    <cellStyle name="Normal 2 50 2 3 2 3 5" xfId="40831"/>
    <cellStyle name="Normal 2 50 2 3 2 4" xfId="40832"/>
    <cellStyle name="Normal 2 50 2 3 2 4 2" xfId="40833"/>
    <cellStyle name="Normal 2 50 2 3 2 4 2 2" xfId="40834"/>
    <cellStyle name="Normal 2 50 2 3 2 4 3" xfId="40835"/>
    <cellStyle name="Normal 2 50 2 3 2 5" xfId="40836"/>
    <cellStyle name="Normal 2 50 2 3 2 5 2" xfId="40837"/>
    <cellStyle name="Normal 2 50 2 3 2 5 2 2" xfId="40838"/>
    <cellStyle name="Normal 2 50 2 3 2 5 3" xfId="40839"/>
    <cellStyle name="Normal 2 50 2 3 2 6" xfId="40840"/>
    <cellStyle name="Normal 2 50 2 3 2 6 2" xfId="40841"/>
    <cellStyle name="Normal 2 50 2 3 2 7" xfId="40842"/>
    <cellStyle name="Normal 2 50 2 3 3" xfId="40843"/>
    <cellStyle name="Normal 2 50 2 3 3 2" xfId="40844"/>
    <cellStyle name="Normal 2 50 2 3 3 2 2" xfId="40845"/>
    <cellStyle name="Normal 2 50 2 3 3 2 2 2" xfId="40846"/>
    <cellStyle name="Normal 2 50 2 3 3 2 2 2 2" xfId="40847"/>
    <cellStyle name="Normal 2 50 2 3 3 2 2 3" xfId="40848"/>
    <cellStyle name="Normal 2 50 2 3 3 2 3" xfId="40849"/>
    <cellStyle name="Normal 2 50 2 3 3 2 3 2" xfId="40850"/>
    <cellStyle name="Normal 2 50 2 3 3 2 3 2 2" xfId="40851"/>
    <cellStyle name="Normal 2 50 2 3 3 2 3 3" xfId="40852"/>
    <cellStyle name="Normal 2 50 2 3 3 2 4" xfId="40853"/>
    <cellStyle name="Normal 2 50 2 3 3 2 4 2" xfId="40854"/>
    <cellStyle name="Normal 2 50 2 3 3 2 5" xfId="40855"/>
    <cellStyle name="Normal 2 50 2 3 3 3" xfId="40856"/>
    <cellStyle name="Normal 2 50 2 3 3 3 2" xfId="40857"/>
    <cellStyle name="Normal 2 50 2 3 3 3 2 2" xfId="40858"/>
    <cellStyle name="Normal 2 50 2 3 3 3 3" xfId="40859"/>
    <cellStyle name="Normal 2 50 2 3 3 4" xfId="40860"/>
    <cellStyle name="Normal 2 50 2 3 3 4 2" xfId="40861"/>
    <cellStyle name="Normal 2 50 2 3 3 4 2 2" xfId="40862"/>
    <cellStyle name="Normal 2 50 2 3 3 4 3" xfId="40863"/>
    <cellStyle name="Normal 2 50 2 3 3 5" xfId="40864"/>
    <cellStyle name="Normal 2 50 2 3 3 5 2" xfId="40865"/>
    <cellStyle name="Normal 2 50 2 3 3 6" xfId="40866"/>
    <cellStyle name="Normal 2 50 2 3 4" xfId="40867"/>
    <cellStyle name="Normal 2 50 2 3 4 2" xfId="40868"/>
    <cellStyle name="Normal 2 50 2 3 4 2 2" xfId="40869"/>
    <cellStyle name="Normal 2 50 2 3 4 2 2 2" xfId="40870"/>
    <cellStyle name="Normal 2 50 2 3 4 2 3" xfId="40871"/>
    <cellStyle name="Normal 2 50 2 3 4 3" xfId="40872"/>
    <cellStyle name="Normal 2 50 2 3 4 3 2" xfId="40873"/>
    <cellStyle name="Normal 2 50 2 3 4 3 2 2" xfId="40874"/>
    <cellStyle name="Normal 2 50 2 3 4 3 3" xfId="40875"/>
    <cellStyle name="Normal 2 50 2 3 4 4" xfId="40876"/>
    <cellStyle name="Normal 2 50 2 3 4 4 2" xfId="40877"/>
    <cellStyle name="Normal 2 50 2 3 4 5" xfId="40878"/>
    <cellStyle name="Normal 2 50 2 3 5" xfId="40879"/>
    <cellStyle name="Normal 2 50 2 3 5 2" xfId="40880"/>
    <cellStyle name="Normal 2 50 2 3 5 2 2" xfId="40881"/>
    <cellStyle name="Normal 2 50 2 3 5 3" xfId="40882"/>
    <cellStyle name="Normal 2 50 2 3 6" xfId="40883"/>
    <cellStyle name="Normal 2 50 2 3 6 2" xfId="40884"/>
    <cellStyle name="Normal 2 50 2 3 6 2 2" xfId="40885"/>
    <cellStyle name="Normal 2 50 2 3 6 3" xfId="40886"/>
    <cellStyle name="Normal 2 50 2 3 7" xfId="40887"/>
    <cellStyle name="Normal 2 50 2 3 7 2" xfId="40888"/>
    <cellStyle name="Normal 2 50 2 3 8" xfId="40889"/>
    <cellStyle name="Normal 2 50 2 4" xfId="40890"/>
    <cellStyle name="Normal 2 50 2 4 2" xfId="40891"/>
    <cellStyle name="Normal 2 50 2 4 2 2" xfId="40892"/>
    <cellStyle name="Normal 2 50 2 4 2 2 2" xfId="40893"/>
    <cellStyle name="Normal 2 50 2 4 2 2 2 2" xfId="40894"/>
    <cellStyle name="Normal 2 50 2 4 2 2 2 2 2" xfId="40895"/>
    <cellStyle name="Normal 2 50 2 4 2 2 2 3" xfId="40896"/>
    <cellStyle name="Normal 2 50 2 4 2 2 3" xfId="40897"/>
    <cellStyle name="Normal 2 50 2 4 2 2 3 2" xfId="40898"/>
    <cellStyle name="Normal 2 50 2 4 2 2 3 2 2" xfId="40899"/>
    <cellStyle name="Normal 2 50 2 4 2 2 3 3" xfId="40900"/>
    <cellStyle name="Normal 2 50 2 4 2 2 4" xfId="40901"/>
    <cellStyle name="Normal 2 50 2 4 2 2 4 2" xfId="40902"/>
    <cellStyle name="Normal 2 50 2 4 2 2 5" xfId="40903"/>
    <cellStyle name="Normal 2 50 2 4 2 3" xfId="40904"/>
    <cellStyle name="Normal 2 50 2 4 2 3 2" xfId="40905"/>
    <cellStyle name="Normal 2 50 2 4 2 3 2 2" xfId="40906"/>
    <cellStyle name="Normal 2 50 2 4 2 3 3" xfId="40907"/>
    <cellStyle name="Normal 2 50 2 4 2 4" xfId="40908"/>
    <cellStyle name="Normal 2 50 2 4 2 4 2" xfId="40909"/>
    <cellStyle name="Normal 2 50 2 4 2 4 2 2" xfId="40910"/>
    <cellStyle name="Normal 2 50 2 4 2 4 3" xfId="40911"/>
    <cellStyle name="Normal 2 50 2 4 2 5" xfId="40912"/>
    <cellStyle name="Normal 2 50 2 4 2 5 2" xfId="40913"/>
    <cellStyle name="Normal 2 50 2 4 2 6" xfId="40914"/>
    <cellStyle name="Normal 2 50 2 4 3" xfId="40915"/>
    <cellStyle name="Normal 2 50 2 4 3 2" xfId="40916"/>
    <cellStyle name="Normal 2 50 2 4 3 2 2" xfId="40917"/>
    <cellStyle name="Normal 2 50 2 4 3 2 2 2" xfId="40918"/>
    <cellStyle name="Normal 2 50 2 4 3 2 3" xfId="40919"/>
    <cellStyle name="Normal 2 50 2 4 3 3" xfId="40920"/>
    <cellStyle name="Normal 2 50 2 4 3 3 2" xfId="40921"/>
    <cellStyle name="Normal 2 50 2 4 3 3 2 2" xfId="40922"/>
    <cellStyle name="Normal 2 50 2 4 3 3 3" xfId="40923"/>
    <cellStyle name="Normal 2 50 2 4 3 4" xfId="40924"/>
    <cellStyle name="Normal 2 50 2 4 3 4 2" xfId="40925"/>
    <cellStyle name="Normal 2 50 2 4 3 5" xfId="40926"/>
    <cellStyle name="Normal 2 50 2 4 4" xfId="40927"/>
    <cellStyle name="Normal 2 50 2 4 4 2" xfId="40928"/>
    <cellStyle name="Normal 2 50 2 4 4 2 2" xfId="40929"/>
    <cellStyle name="Normal 2 50 2 4 4 3" xfId="40930"/>
    <cellStyle name="Normal 2 50 2 4 5" xfId="40931"/>
    <cellStyle name="Normal 2 50 2 4 5 2" xfId="40932"/>
    <cellStyle name="Normal 2 50 2 4 5 2 2" xfId="40933"/>
    <cellStyle name="Normal 2 50 2 4 5 3" xfId="40934"/>
    <cellStyle name="Normal 2 50 2 4 6" xfId="40935"/>
    <cellStyle name="Normal 2 50 2 4 6 2" xfId="40936"/>
    <cellStyle name="Normal 2 50 2 4 7" xfId="40937"/>
    <cellStyle name="Normal 2 50 2 5" xfId="40938"/>
    <cellStyle name="Normal 2 50 2 5 2" xfId="40939"/>
    <cellStyle name="Normal 2 50 2 5 2 2" xfId="40940"/>
    <cellStyle name="Normal 2 50 2 5 2 2 2" xfId="40941"/>
    <cellStyle name="Normal 2 50 2 5 2 2 2 2" xfId="40942"/>
    <cellStyle name="Normal 2 50 2 5 2 2 3" xfId="40943"/>
    <cellStyle name="Normal 2 50 2 5 2 3" xfId="40944"/>
    <cellStyle name="Normal 2 50 2 5 2 3 2" xfId="40945"/>
    <cellStyle name="Normal 2 50 2 5 2 3 2 2" xfId="40946"/>
    <cellStyle name="Normal 2 50 2 5 2 3 3" xfId="40947"/>
    <cellStyle name="Normal 2 50 2 5 2 4" xfId="40948"/>
    <cellStyle name="Normal 2 50 2 5 2 4 2" xfId="40949"/>
    <cellStyle name="Normal 2 50 2 5 2 5" xfId="40950"/>
    <cellStyle name="Normal 2 50 2 5 3" xfId="40951"/>
    <cellStyle name="Normal 2 50 2 5 3 2" xfId="40952"/>
    <cellStyle name="Normal 2 50 2 5 3 2 2" xfId="40953"/>
    <cellStyle name="Normal 2 50 2 5 3 3" xfId="40954"/>
    <cellStyle name="Normal 2 50 2 5 4" xfId="40955"/>
    <cellStyle name="Normal 2 50 2 5 4 2" xfId="40956"/>
    <cellStyle name="Normal 2 50 2 5 4 2 2" xfId="40957"/>
    <cellStyle name="Normal 2 50 2 5 4 3" xfId="40958"/>
    <cellStyle name="Normal 2 50 2 5 5" xfId="40959"/>
    <cellStyle name="Normal 2 50 2 5 5 2" xfId="40960"/>
    <cellStyle name="Normal 2 50 2 5 6" xfId="40961"/>
    <cellStyle name="Normal 2 50 2 6" xfId="40962"/>
    <cellStyle name="Normal 2 50 2 6 2" xfId="40963"/>
    <cellStyle name="Normal 2 50 2 6 2 2" xfId="40964"/>
    <cellStyle name="Normal 2 50 2 6 2 2 2" xfId="40965"/>
    <cellStyle name="Normal 2 50 2 6 2 3" xfId="40966"/>
    <cellStyle name="Normal 2 50 2 6 3" xfId="40967"/>
    <cellStyle name="Normal 2 50 2 6 3 2" xfId="40968"/>
    <cellStyle name="Normal 2 50 2 6 3 2 2" xfId="40969"/>
    <cellStyle name="Normal 2 50 2 6 3 3" xfId="40970"/>
    <cellStyle name="Normal 2 50 2 6 4" xfId="40971"/>
    <cellStyle name="Normal 2 50 2 6 4 2" xfId="40972"/>
    <cellStyle name="Normal 2 50 2 6 5" xfId="40973"/>
    <cellStyle name="Normal 2 50 2 7" xfId="40974"/>
    <cellStyle name="Normal 2 50 2 7 2" xfId="40975"/>
    <cellStyle name="Normal 2 50 2 7 2 2" xfId="40976"/>
    <cellStyle name="Normal 2 50 2 7 3" xfId="40977"/>
    <cellStyle name="Normal 2 50 2 8" xfId="40978"/>
    <cellStyle name="Normal 2 50 2 8 2" xfId="40979"/>
    <cellStyle name="Normal 2 50 2 8 2 2" xfId="40980"/>
    <cellStyle name="Normal 2 50 2 8 3" xfId="40981"/>
    <cellStyle name="Normal 2 50 2 9" xfId="40982"/>
    <cellStyle name="Normal 2 50 2 9 2" xfId="40983"/>
    <cellStyle name="Normal 2 50 3" xfId="40984"/>
    <cellStyle name="Normal 2 50 3 2" xfId="40985"/>
    <cellStyle name="Normal 2 50 3 2 2" xfId="40986"/>
    <cellStyle name="Normal 2 50 3 2 2 2" xfId="40987"/>
    <cellStyle name="Normal 2 50 3 2 2 2 2" xfId="40988"/>
    <cellStyle name="Normal 2 50 3 2 2 2 2 2" xfId="40989"/>
    <cellStyle name="Normal 2 50 3 2 2 2 2 2 2" xfId="40990"/>
    <cellStyle name="Normal 2 50 3 2 2 2 2 3" xfId="40991"/>
    <cellStyle name="Normal 2 50 3 2 2 2 3" xfId="40992"/>
    <cellStyle name="Normal 2 50 3 2 2 2 3 2" xfId="40993"/>
    <cellStyle name="Normal 2 50 3 2 2 2 3 2 2" xfId="40994"/>
    <cellStyle name="Normal 2 50 3 2 2 2 3 3" xfId="40995"/>
    <cellStyle name="Normal 2 50 3 2 2 2 4" xfId="40996"/>
    <cellStyle name="Normal 2 50 3 2 2 2 4 2" xfId="40997"/>
    <cellStyle name="Normal 2 50 3 2 2 2 5" xfId="40998"/>
    <cellStyle name="Normal 2 50 3 2 2 3" xfId="40999"/>
    <cellStyle name="Normal 2 50 3 2 2 3 2" xfId="41000"/>
    <cellStyle name="Normal 2 50 3 2 2 3 2 2" xfId="41001"/>
    <cellStyle name="Normal 2 50 3 2 2 3 3" xfId="41002"/>
    <cellStyle name="Normal 2 50 3 2 2 4" xfId="41003"/>
    <cellStyle name="Normal 2 50 3 2 2 4 2" xfId="41004"/>
    <cellStyle name="Normal 2 50 3 2 2 4 2 2" xfId="41005"/>
    <cellStyle name="Normal 2 50 3 2 2 4 3" xfId="41006"/>
    <cellStyle name="Normal 2 50 3 2 2 5" xfId="41007"/>
    <cellStyle name="Normal 2 50 3 2 2 5 2" xfId="41008"/>
    <cellStyle name="Normal 2 50 3 2 2 6" xfId="41009"/>
    <cellStyle name="Normal 2 50 3 2 3" xfId="41010"/>
    <cellStyle name="Normal 2 50 3 2 3 2" xfId="41011"/>
    <cellStyle name="Normal 2 50 3 2 3 2 2" xfId="41012"/>
    <cellStyle name="Normal 2 50 3 2 3 2 2 2" xfId="41013"/>
    <cellStyle name="Normal 2 50 3 2 3 2 3" xfId="41014"/>
    <cellStyle name="Normal 2 50 3 2 3 3" xfId="41015"/>
    <cellStyle name="Normal 2 50 3 2 3 3 2" xfId="41016"/>
    <cellStyle name="Normal 2 50 3 2 3 3 2 2" xfId="41017"/>
    <cellStyle name="Normal 2 50 3 2 3 3 3" xfId="41018"/>
    <cellStyle name="Normal 2 50 3 2 3 4" xfId="41019"/>
    <cellStyle name="Normal 2 50 3 2 3 4 2" xfId="41020"/>
    <cellStyle name="Normal 2 50 3 2 3 5" xfId="41021"/>
    <cellStyle name="Normal 2 50 3 2 4" xfId="41022"/>
    <cellStyle name="Normal 2 50 3 2 4 2" xfId="41023"/>
    <cellStyle name="Normal 2 50 3 2 4 2 2" xfId="41024"/>
    <cellStyle name="Normal 2 50 3 2 4 3" xfId="41025"/>
    <cellStyle name="Normal 2 50 3 2 5" xfId="41026"/>
    <cellStyle name="Normal 2 50 3 2 5 2" xfId="41027"/>
    <cellStyle name="Normal 2 50 3 2 5 2 2" xfId="41028"/>
    <cellStyle name="Normal 2 50 3 2 5 3" xfId="41029"/>
    <cellStyle name="Normal 2 50 3 2 6" xfId="41030"/>
    <cellStyle name="Normal 2 50 3 2 6 2" xfId="41031"/>
    <cellStyle name="Normal 2 50 3 2 7" xfId="41032"/>
    <cellStyle name="Normal 2 50 3 3" xfId="41033"/>
    <cellStyle name="Normal 2 50 3 3 2" xfId="41034"/>
    <cellStyle name="Normal 2 50 3 3 2 2" xfId="41035"/>
    <cellStyle name="Normal 2 50 3 3 2 2 2" xfId="41036"/>
    <cellStyle name="Normal 2 50 3 3 2 2 2 2" xfId="41037"/>
    <cellStyle name="Normal 2 50 3 3 2 2 3" xfId="41038"/>
    <cellStyle name="Normal 2 50 3 3 2 3" xfId="41039"/>
    <cellStyle name="Normal 2 50 3 3 2 3 2" xfId="41040"/>
    <cellStyle name="Normal 2 50 3 3 2 3 2 2" xfId="41041"/>
    <cellStyle name="Normal 2 50 3 3 2 3 3" xfId="41042"/>
    <cellStyle name="Normal 2 50 3 3 2 4" xfId="41043"/>
    <cellStyle name="Normal 2 50 3 3 2 4 2" xfId="41044"/>
    <cellStyle name="Normal 2 50 3 3 2 5" xfId="41045"/>
    <cellStyle name="Normal 2 50 3 3 3" xfId="41046"/>
    <cellStyle name="Normal 2 50 3 3 3 2" xfId="41047"/>
    <cellStyle name="Normal 2 50 3 3 3 2 2" xfId="41048"/>
    <cellStyle name="Normal 2 50 3 3 3 3" xfId="41049"/>
    <cellStyle name="Normal 2 50 3 3 4" xfId="41050"/>
    <cellStyle name="Normal 2 50 3 3 4 2" xfId="41051"/>
    <cellStyle name="Normal 2 50 3 3 4 2 2" xfId="41052"/>
    <cellStyle name="Normal 2 50 3 3 4 3" xfId="41053"/>
    <cellStyle name="Normal 2 50 3 3 5" xfId="41054"/>
    <cellStyle name="Normal 2 50 3 3 5 2" xfId="41055"/>
    <cellStyle name="Normal 2 50 3 3 6" xfId="41056"/>
    <cellStyle name="Normal 2 50 3 4" xfId="41057"/>
    <cellStyle name="Normal 2 50 3 4 2" xfId="41058"/>
    <cellStyle name="Normal 2 50 3 4 2 2" xfId="41059"/>
    <cellStyle name="Normal 2 50 3 4 2 2 2" xfId="41060"/>
    <cellStyle name="Normal 2 50 3 4 2 3" xfId="41061"/>
    <cellStyle name="Normal 2 50 3 4 3" xfId="41062"/>
    <cellStyle name="Normal 2 50 3 4 3 2" xfId="41063"/>
    <cellStyle name="Normal 2 50 3 4 3 2 2" xfId="41064"/>
    <cellStyle name="Normal 2 50 3 4 3 3" xfId="41065"/>
    <cellStyle name="Normal 2 50 3 4 4" xfId="41066"/>
    <cellStyle name="Normal 2 50 3 4 4 2" xfId="41067"/>
    <cellStyle name="Normal 2 50 3 4 5" xfId="41068"/>
    <cellStyle name="Normal 2 50 3 5" xfId="41069"/>
    <cellStyle name="Normal 2 50 3 5 2" xfId="41070"/>
    <cellStyle name="Normal 2 50 3 5 2 2" xfId="41071"/>
    <cellStyle name="Normal 2 50 3 5 3" xfId="41072"/>
    <cellStyle name="Normal 2 50 3 6" xfId="41073"/>
    <cellStyle name="Normal 2 50 3 6 2" xfId="41074"/>
    <cellStyle name="Normal 2 50 3 6 2 2" xfId="41075"/>
    <cellStyle name="Normal 2 50 3 6 3" xfId="41076"/>
    <cellStyle name="Normal 2 50 3 7" xfId="41077"/>
    <cellStyle name="Normal 2 50 3 7 2" xfId="41078"/>
    <cellStyle name="Normal 2 50 3 8" xfId="41079"/>
    <cellStyle name="Normal 2 50 4" xfId="41080"/>
    <cellStyle name="Normal 2 50 4 2" xfId="41081"/>
    <cellStyle name="Normal 2 50 4 2 2" xfId="41082"/>
    <cellStyle name="Normal 2 50 4 2 2 2" xfId="41083"/>
    <cellStyle name="Normal 2 50 4 2 2 2 2" xfId="41084"/>
    <cellStyle name="Normal 2 50 4 2 2 2 2 2" xfId="41085"/>
    <cellStyle name="Normal 2 50 4 2 2 2 2 2 2" xfId="41086"/>
    <cellStyle name="Normal 2 50 4 2 2 2 2 3" xfId="41087"/>
    <cellStyle name="Normal 2 50 4 2 2 2 3" xfId="41088"/>
    <cellStyle name="Normal 2 50 4 2 2 2 3 2" xfId="41089"/>
    <cellStyle name="Normal 2 50 4 2 2 2 3 2 2" xfId="41090"/>
    <cellStyle name="Normal 2 50 4 2 2 2 3 3" xfId="41091"/>
    <cellStyle name="Normal 2 50 4 2 2 2 4" xfId="41092"/>
    <cellStyle name="Normal 2 50 4 2 2 2 4 2" xfId="41093"/>
    <cellStyle name="Normal 2 50 4 2 2 2 5" xfId="41094"/>
    <cellStyle name="Normal 2 50 4 2 2 3" xfId="41095"/>
    <cellStyle name="Normal 2 50 4 2 2 3 2" xfId="41096"/>
    <cellStyle name="Normal 2 50 4 2 2 3 2 2" xfId="41097"/>
    <cellStyle name="Normal 2 50 4 2 2 3 3" xfId="41098"/>
    <cellStyle name="Normal 2 50 4 2 2 4" xfId="41099"/>
    <cellStyle name="Normal 2 50 4 2 2 4 2" xfId="41100"/>
    <cellStyle name="Normal 2 50 4 2 2 4 2 2" xfId="41101"/>
    <cellStyle name="Normal 2 50 4 2 2 4 3" xfId="41102"/>
    <cellStyle name="Normal 2 50 4 2 2 5" xfId="41103"/>
    <cellStyle name="Normal 2 50 4 2 2 5 2" xfId="41104"/>
    <cellStyle name="Normal 2 50 4 2 2 6" xfId="41105"/>
    <cellStyle name="Normal 2 50 4 2 3" xfId="41106"/>
    <cellStyle name="Normal 2 50 4 2 3 2" xfId="41107"/>
    <cellStyle name="Normal 2 50 4 2 3 2 2" xfId="41108"/>
    <cellStyle name="Normal 2 50 4 2 3 2 2 2" xfId="41109"/>
    <cellStyle name="Normal 2 50 4 2 3 2 3" xfId="41110"/>
    <cellStyle name="Normal 2 50 4 2 3 3" xfId="41111"/>
    <cellStyle name="Normal 2 50 4 2 3 3 2" xfId="41112"/>
    <cellStyle name="Normal 2 50 4 2 3 3 2 2" xfId="41113"/>
    <cellStyle name="Normal 2 50 4 2 3 3 3" xfId="41114"/>
    <cellStyle name="Normal 2 50 4 2 3 4" xfId="41115"/>
    <cellStyle name="Normal 2 50 4 2 3 4 2" xfId="41116"/>
    <cellStyle name="Normal 2 50 4 2 3 5" xfId="41117"/>
    <cellStyle name="Normal 2 50 4 2 4" xfId="41118"/>
    <cellStyle name="Normal 2 50 4 2 4 2" xfId="41119"/>
    <cellStyle name="Normal 2 50 4 2 4 2 2" xfId="41120"/>
    <cellStyle name="Normal 2 50 4 2 4 3" xfId="41121"/>
    <cellStyle name="Normal 2 50 4 2 5" xfId="41122"/>
    <cellStyle name="Normal 2 50 4 2 5 2" xfId="41123"/>
    <cellStyle name="Normal 2 50 4 2 5 2 2" xfId="41124"/>
    <cellStyle name="Normal 2 50 4 2 5 3" xfId="41125"/>
    <cellStyle name="Normal 2 50 4 2 6" xfId="41126"/>
    <cellStyle name="Normal 2 50 4 2 6 2" xfId="41127"/>
    <cellStyle name="Normal 2 50 4 2 7" xfId="41128"/>
    <cellStyle name="Normal 2 50 4 3" xfId="41129"/>
    <cellStyle name="Normal 2 50 4 3 2" xfId="41130"/>
    <cellStyle name="Normal 2 50 4 3 2 2" xfId="41131"/>
    <cellStyle name="Normal 2 50 4 3 2 2 2" xfId="41132"/>
    <cellStyle name="Normal 2 50 4 3 2 2 2 2" xfId="41133"/>
    <cellStyle name="Normal 2 50 4 3 2 2 3" xfId="41134"/>
    <cellStyle name="Normal 2 50 4 3 2 3" xfId="41135"/>
    <cellStyle name="Normal 2 50 4 3 2 3 2" xfId="41136"/>
    <cellStyle name="Normal 2 50 4 3 2 3 2 2" xfId="41137"/>
    <cellStyle name="Normal 2 50 4 3 2 3 3" xfId="41138"/>
    <cellStyle name="Normal 2 50 4 3 2 4" xfId="41139"/>
    <cellStyle name="Normal 2 50 4 3 2 4 2" xfId="41140"/>
    <cellStyle name="Normal 2 50 4 3 2 5" xfId="41141"/>
    <cellStyle name="Normal 2 50 4 3 3" xfId="41142"/>
    <cellStyle name="Normal 2 50 4 3 3 2" xfId="41143"/>
    <cellStyle name="Normal 2 50 4 3 3 2 2" xfId="41144"/>
    <cellStyle name="Normal 2 50 4 3 3 3" xfId="41145"/>
    <cellStyle name="Normal 2 50 4 3 4" xfId="41146"/>
    <cellStyle name="Normal 2 50 4 3 4 2" xfId="41147"/>
    <cellStyle name="Normal 2 50 4 3 4 2 2" xfId="41148"/>
    <cellStyle name="Normal 2 50 4 3 4 3" xfId="41149"/>
    <cellStyle name="Normal 2 50 4 3 5" xfId="41150"/>
    <cellStyle name="Normal 2 50 4 3 5 2" xfId="41151"/>
    <cellStyle name="Normal 2 50 4 3 6" xfId="41152"/>
    <cellStyle name="Normal 2 50 4 4" xfId="41153"/>
    <cellStyle name="Normal 2 50 4 4 2" xfId="41154"/>
    <cellStyle name="Normal 2 50 4 4 2 2" xfId="41155"/>
    <cellStyle name="Normal 2 50 4 4 2 2 2" xfId="41156"/>
    <cellStyle name="Normal 2 50 4 4 2 3" xfId="41157"/>
    <cellStyle name="Normal 2 50 4 4 3" xfId="41158"/>
    <cellStyle name="Normal 2 50 4 4 3 2" xfId="41159"/>
    <cellStyle name="Normal 2 50 4 4 3 2 2" xfId="41160"/>
    <cellStyle name="Normal 2 50 4 4 3 3" xfId="41161"/>
    <cellStyle name="Normal 2 50 4 4 4" xfId="41162"/>
    <cellStyle name="Normal 2 50 4 4 4 2" xfId="41163"/>
    <cellStyle name="Normal 2 50 4 4 5" xfId="41164"/>
    <cellStyle name="Normal 2 50 4 5" xfId="41165"/>
    <cellStyle name="Normal 2 50 4 5 2" xfId="41166"/>
    <cellStyle name="Normal 2 50 4 5 2 2" xfId="41167"/>
    <cellStyle name="Normal 2 50 4 5 3" xfId="41168"/>
    <cellStyle name="Normal 2 50 4 6" xfId="41169"/>
    <cellStyle name="Normal 2 50 4 6 2" xfId="41170"/>
    <cellStyle name="Normal 2 50 4 6 2 2" xfId="41171"/>
    <cellStyle name="Normal 2 50 4 6 3" xfId="41172"/>
    <cellStyle name="Normal 2 50 4 7" xfId="41173"/>
    <cellStyle name="Normal 2 50 4 7 2" xfId="41174"/>
    <cellStyle name="Normal 2 50 4 8" xfId="41175"/>
    <cellStyle name="Normal 2 50 5" xfId="41176"/>
    <cellStyle name="Normal 2 50 5 2" xfId="41177"/>
    <cellStyle name="Normal 2 50 5 2 2" xfId="41178"/>
    <cellStyle name="Normal 2 50 5 2 2 2" xfId="41179"/>
    <cellStyle name="Normal 2 50 5 2 2 2 2" xfId="41180"/>
    <cellStyle name="Normal 2 50 5 2 2 2 2 2" xfId="41181"/>
    <cellStyle name="Normal 2 50 5 2 2 2 3" xfId="41182"/>
    <cellStyle name="Normal 2 50 5 2 2 3" xfId="41183"/>
    <cellStyle name="Normal 2 50 5 2 2 3 2" xfId="41184"/>
    <cellStyle name="Normal 2 50 5 2 2 3 2 2" xfId="41185"/>
    <cellStyle name="Normal 2 50 5 2 2 3 3" xfId="41186"/>
    <cellStyle name="Normal 2 50 5 2 2 4" xfId="41187"/>
    <cellStyle name="Normal 2 50 5 2 2 4 2" xfId="41188"/>
    <cellStyle name="Normal 2 50 5 2 2 5" xfId="41189"/>
    <cellStyle name="Normal 2 50 5 2 3" xfId="41190"/>
    <cellStyle name="Normal 2 50 5 2 3 2" xfId="41191"/>
    <cellStyle name="Normal 2 50 5 2 3 2 2" xfId="41192"/>
    <cellStyle name="Normal 2 50 5 2 3 3" xfId="41193"/>
    <cellStyle name="Normal 2 50 5 2 4" xfId="41194"/>
    <cellStyle name="Normal 2 50 5 2 4 2" xfId="41195"/>
    <cellStyle name="Normal 2 50 5 2 4 2 2" xfId="41196"/>
    <cellStyle name="Normal 2 50 5 2 4 3" xfId="41197"/>
    <cellStyle name="Normal 2 50 5 2 5" xfId="41198"/>
    <cellStyle name="Normal 2 50 5 2 5 2" xfId="41199"/>
    <cellStyle name="Normal 2 50 5 2 6" xfId="41200"/>
    <cellStyle name="Normal 2 50 5 3" xfId="41201"/>
    <cellStyle name="Normal 2 50 5 3 2" xfId="41202"/>
    <cellStyle name="Normal 2 50 5 3 2 2" xfId="41203"/>
    <cellStyle name="Normal 2 50 5 3 2 2 2" xfId="41204"/>
    <cellStyle name="Normal 2 50 5 3 2 3" xfId="41205"/>
    <cellStyle name="Normal 2 50 5 3 3" xfId="41206"/>
    <cellStyle name="Normal 2 50 5 3 3 2" xfId="41207"/>
    <cellStyle name="Normal 2 50 5 3 3 2 2" xfId="41208"/>
    <cellStyle name="Normal 2 50 5 3 3 3" xfId="41209"/>
    <cellStyle name="Normal 2 50 5 3 4" xfId="41210"/>
    <cellStyle name="Normal 2 50 5 3 4 2" xfId="41211"/>
    <cellStyle name="Normal 2 50 5 3 5" xfId="41212"/>
    <cellStyle name="Normal 2 50 5 4" xfId="41213"/>
    <cellStyle name="Normal 2 50 5 4 2" xfId="41214"/>
    <cellStyle name="Normal 2 50 5 4 2 2" xfId="41215"/>
    <cellStyle name="Normal 2 50 5 4 3" xfId="41216"/>
    <cellStyle name="Normal 2 50 5 5" xfId="41217"/>
    <cellStyle name="Normal 2 50 5 5 2" xfId="41218"/>
    <cellStyle name="Normal 2 50 5 5 2 2" xfId="41219"/>
    <cellStyle name="Normal 2 50 5 5 3" xfId="41220"/>
    <cellStyle name="Normal 2 50 5 6" xfId="41221"/>
    <cellStyle name="Normal 2 50 5 6 2" xfId="41222"/>
    <cellStyle name="Normal 2 50 5 7" xfId="41223"/>
    <cellStyle name="Normal 2 50 6" xfId="41224"/>
    <cellStyle name="Normal 2 50 6 2" xfId="41225"/>
    <cellStyle name="Normal 2 50 6 2 2" xfId="41226"/>
    <cellStyle name="Normal 2 50 6 2 2 2" xfId="41227"/>
    <cellStyle name="Normal 2 50 6 2 2 2 2" xfId="41228"/>
    <cellStyle name="Normal 2 50 6 2 2 3" xfId="41229"/>
    <cellStyle name="Normal 2 50 6 2 3" xfId="41230"/>
    <cellStyle name="Normal 2 50 6 2 3 2" xfId="41231"/>
    <cellStyle name="Normal 2 50 6 2 3 2 2" xfId="41232"/>
    <cellStyle name="Normal 2 50 6 2 3 3" xfId="41233"/>
    <cellStyle name="Normal 2 50 6 2 4" xfId="41234"/>
    <cellStyle name="Normal 2 50 6 2 4 2" xfId="41235"/>
    <cellStyle name="Normal 2 50 6 2 5" xfId="41236"/>
    <cellStyle name="Normal 2 50 6 3" xfId="41237"/>
    <cellStyle name="Normal 2 50 6 3 2" xfId="41238"/>
    <cellStyle name="Normal 2 50 6 3 2 2" xfId="41239"/>
    <cellStyle name="Normal 2 50 6 3 3" xfId="41240"/>
    <cellStyle name="Normal 2 50 6 4" xfId="41241"/>
    <cellStyle name="Normal 2 50 6 4 2" xfId="41242"/>
    <cellStyle name="Normal 2 50 6 4 2 2" xfId="41243"/>
    <cellStyle name="Normal 2 50 6 4 3" xfId="41244"/>
    <cellStyle name="Normal 2 50 6 5" xfId="41245"/>
    <cellStyle name="Normal 2 50 6 5 2" xfId="41246"/>
    <cellStyle name="Normal 2 50 6 6" xfId="41247"/>
    <cellStyle name="Normal 2 50 7" xfId="41248"/>
    <cellStyle name="Normal 2 50 7 2" xfId="41249"/>
    <cellStyle name="Normal 2 50 7 2 2" xfId="41250"/>
    <cellStyle name="Normal 2 50 7 2 2 2" xfId="41251"/>
    <cellStyle name="Normal 2 50 7 2 3" xfId="41252"/>
    <cellStyle name="Normal 2 50 7 3" xfId="41253"/>
    <cellStyle name="Normal 2 50 7 3 2" xfId="41254"/>
    <cellStyle name="Normal 2 50 7 3 2 2" xfId="41255"/>
    <cellStyle name="Normal 2 50 7 3 3" xfId="41256"/>
    <cellStyle name="Normal 2 50 7 4" xfId="41257"/>
    <cellStyle name="Normal 2 50 7 4 2" xfId="41258"/>
    <cellStyle name="Normal 2 50 7 5" xfId="41259"/>
    <cellStyle name="Normal 2 50 8" xfId="41260"/>
    <cellStyle name="Normal 2 50 8 2" xfId="41261"/>
    <cellStyle name="Normal 2 50 8 2 2" xfId="41262"/>
    <cellStyle name="Normal 2 50 8 3" xfId="41263"/>
    <cellStyle name="Normal 2 50 9" xfId="41264"/>
    <cellStyle name="Normal 2 50 9 2" xfId="41265"/>
    <cellStyle name="Normal 2 50 9 2 2" xfId="41266"/>
    <cellStyle name="Normal 2 50 9 3" xfId="41267"/>
    <cellStyle name="Normal 2 51" xfId="41268"/>
    <cellStyle name="Normal 2 51 10" xfId="41269"/>
    <cellStyle name="Normal 2 51 10 2" xfId="41270"/>
    <cellStyle name="Normal 2 51 11" xfId="41271"/>
    <cellStyle name="Normal 2 51 2" xfId="41272"/>
    <cellStyle name="Normal 2 51 2 10" xfId="41273"/>
    <cellStyle name="Normal 2 51 2 2" xfId="41274"/>
    <cellStyle name="Normal 2 51 2 2 2" xfId="41275"/>
    <cellStyle name="Normal 2 51 2 2 2 2" xfId="41276"/>
    <cellStyle name="Normal 2 51 2 2 2 2 2" xfId="41277"/>
    <cellStyle name="Normal 2 51 2 2 2 2 2 2" xfId="41278"/>
    <cellStyle name="Normal 2 51 2 2 2 2 2 2 2" xfId="41279"/>
    <cellStyle name="Normal 2 51 2 2 2 2 2 2 2 2" xfId="41280"/>
    <cellStyle name="Normal 2 51 2 2 2 2 2 2 3" xfId="41281"/>
    <cellStyle name="Normal 2 51 2 2 2 2 2 3" xfId="41282"/>
    <cellStyle name="Normal 2 51 2 2 2 2 2 3 2" xfId="41283"/>
    <cellStyle name="Normal 2 51 2 2 2 2 2 3 2 2" xfId="41284"/>
    <cellStyle name="Normal 2 51 2 2 2 2 2 3 3" xfId="41285"/>
    <cellStyle name="Normal 2 51 2 2 2 2 2 4" xfId="41286"/>
    <cellStyle name="Normal 2 51 2 2 2 2 2 4 2" xfId="41287"/>
    <cellStyle name="Normal 2 51 2 2 2 2 2 5" xfId="41288"/>
    <cellStyle name="Normal 2 51 2 2 2 2 3" xfId="41289"/>
    <cellStyle name="Normal 2 51 2 2 2 2 3 2" xfId="41290"/>
    <cellStyle name="Normal 2 51 2 2 2 2 3 2 2" xfId="41291"/>
    <cellStyle name="Normal 2 51 2 2 2 2 3 3" xfId="41292"/>
    <cellStyle name="Normal 2 51 2 2 2 2 4" xfId="41293"/>
    <cellStyle name="Normal 2 51 2 2 2 2 4 2" xfId="41294"/>
    <cellStyle name="Normal 2 51 2 2 2 2 4 2 2" xfId="41295"/>
    <cellStyle name="Normal 2 51 2 2 2 2 4 3" xfId="41296"/>
    <cellStyle name="Normal 2 51 2 2 2 2 5" xfId="41297"/>
    <cellStyle name="Normal 2 51 2 2 2 2 5 2" xfId="41298"/>
    <cellStyle name="Normal 2 51 2 2 2 2 6" xfId="41299"/>
    <cellStyle name="Normal 2 51 2 2 2 3" xfId="41300"/>
    <cellStyle name="Normal 2 51 2 2 2 3 2" xfId="41301"/>
    <cellStyle name="Normal 2 51 2 2 2 3 2 2" xfId="41302"/>
    <cellStyle name="Normal 2 51 2 2 2 3 2 2 2" xfId="41303"/>
    <cellStyle name="Normal 2 51 2 2 2 3 2 3" xfId="41304"/>
    <cellStyle name="Normal 2 51 2 2 2 3 3" xfId="41305"/>
    <cellStyle name="Normal 2 51 2 2 2 3 3 2" xfId="41306"/>
    <cellStyle name="Normal 2 51 2 2 2 3 3 2 2" xfId="41307"/>
    <cellStyle name="Normal 2 51 2 2 2 3 3 3" xfId="41308"/>
    <cellStyle name="Normal 2 51 2 2 2 3 4" xfId="41309"/>
    <cellStyle name="Normal 2 51 2 2 2 3 4 2" xfId="41310"/>
    <cellStyle name="Normal 2 51 2 2 2 3 5" xfId="41311"/>
    <cellStyle name="Normal 2 51 2 2 2 4" xfId="41312"/>
    <cellStyle name="Normal 2 51 2 2 2 4 2" xfId="41313"/>
    <cellStyle name="Normal 2 51 2 2 2 4 2 2" xfId="41314"/>
    <cellStyle name="Normal 2 51 2 2 2 4 3" xfId="41315"/>
    <cellStyle name="Normal 2 51 2 2 2 5" xfId="41316"/>
    <cellStyle name="Normal 2 51 2 2 2 5 2" xfId="41317"/>
    <cellStyle name="Normal 2 51 2 2 2 5 2 2" xfId="41318"/>
    <cellStyle name="Normal 2 51 2 2 2 5 3" xfId="41319"/>
    <cellStyle name="Normal 2 51 2 2 2 6" xfId="41320"/>
    <cellStyle name="Normal 2 51 2 2 2 6 2" xfId="41321"/>
    <cellStyle name="Normal 2 51 2 2 2 7" xfId="41322"/>
    <cellStyle name="Normal 2 51 2 2 3" xfId="41323"/>
    <cellStyle name="Normal 2 51 2 2 3 2" xfId="41324"/>
    <cellStyle name="Normal 2 51 2 2 3 2 2" xfId="41325"/>
    <cellStyle name="Normal 2 51 2 2 3 2 2 2" xfId="41326"/>
    <cellStyle name="Normal 2 51 2 2 3 2 2 2 2" xfId="41327"/>
    <cellStyle name="Normal 2 51 2 2 3 2 2 3" xfId="41328"/>
    <cellStyle name="Normal 2 51 2 2 3 2 3" xfId="41329"/>
    <cellStyle name="Normal 2 51 2 2 3 2 3 2" xfId="41330"/>
    <cellStyle name="Normal 2 51 2 2 3 2 3 2 2" xfId="41331"/>
    <cellStyle name="Normal 2 51 2 2 3 2 3 3" xfId="41332"/>
    <cellStyle name="Normal 2 51 2 2 3 2 4" xfId="41333"/>
    <cellStyle name="Normal 2 51 2 2 3 2 4 2" xfId="41334"/>
    <cellStyle name="Normal 2 51 2 2 3 2 5" xfId="41335"/>
    <cellStyle name="Normal 2 51 2 2 3 3" xfId="41336"/>
    <cellStyle name="Normal 2 51 2 2 3 3 2" xfId="41337"/>
    <cellStyle name="Normal 2 51 2 2 3 3 2 2" xfId="41338"/>
    <cellStyle name="Normal 2 51 2 2 3 3 3" xfId="41339"/>
    <cellStyle name="Normal 2 51 2 2 3 4" xfId="41340"/>
    <cellStyle name="Normal 2 51 2 2 3 4 2" xfId="41341"/>
    <cellStyle name="Normal 2 51 2 2 3 4 2 2" xfId="41342"/>
    <cellStyle name="Normal 2 51 2 2 3 4 3" xfId="41343"/>
    <cellStyle name="Normal 2 51 2 2 3 5" xfId="41344"/>
    <cellStyle name="Normal 2 51 2 2 3 5 2" xfId="41345"/>
    <cellStyle name="Normal 2 51 2 2 3 6" xfId="41346"/>
    <cellStyle name="Normal 2 51 2 2 4" xfId="41347"/>
    <cellStyle name="Normal 2 51 2 2 4 2" xfId="41348"/>
    <cellStyle name="Normal 2 51 2 2 4 2 2" xfId="41349"/>
    <cellStyle name="Normal 2 51 2 2 4 2 2 2" xfId="41350"/>
    <cellStyle name="Normal 2 51 2 2 4 2 3" xfId="41351"/>
    <cellStyle name="Normal 2 51 2 2 4 3" xfId="41352"/>
    <cellStyle name="Normal 2 51 2 2 4 3 2" xfId="41353"/>
    <cellStyle name="Normal 2 51 2 2 4 3 2 2" xfId="41354"/>
    <cellStyle name="Normal 2 51 2 2 4 3 3" xfId="41355"/>
    <cellStyle name="Normal 2 51 2 2 4 4" xfId="41356"/>
    <cellStyle name="Normal 2 51 2 2 4 4 2" xfId="41357"/>
    <cellStyle name="Normal 2 51 2 2 4 5" xfId="41358"/>
    <cellStyle name="Normal 2 51 2 2 5" xfId="41359"/>
    <cellStyle name="Normal 2 51 2 2 5 2" xfId="41360"/>
    <cellStyle name="Normal 2 51 2 2 5 2 2" xfId="41361"/>
    <cellStyle name="Normal 2 51 2 2 5 3" xfId="41362"/>
    <cellStyle name="Normal 2 51 2 2 6" xfId="41363"/>
    <cellStyle name="Normal 2 51 2 2 6 2" xfId="41364"/>
    <cellStyle name="Normal 2 51 2 2 6 2 2" xfId="41365"/>
    <cellStyle name="Normal 2 51 2 2 6 3" xfId="41366"/>
    <cellStyle name="Normal 2 51 2 2 7" xfId="41367"/>
    <cellStyle name="Normal 2 51 2 2 7 2" xfId="41368"/>
    <cellStyle name="Normal 2 51 2 2 8" xfId="41369"/>
    <cellStyle name="Normal 2 51 2 3" xfId="41370"/>
    <cellStyle name="Normal 2 51 2 3 2" xfId="41371"/>
    <cellStyle name="Normal 2 51 2 3 2 2" xfId="41372"/>
    <cellStyle name="Normal 2 51 2 3 2 2 2" xfId="41373"/>
    <cellStyle name="Normal 2 51 2 3 2 2 2 2" xfId="41374"/>
    <cellStyle name="Normal 2 51 2 3 2 2 2 2 2" xfId="41375"/>
    <cellStyle name="Normal 2 51 2 3 2 2 2 2 2 2" xfId="41376"/>
    <cellStyle name="Normal 2 51 2 3 2 2 2 2 3" xfId="41377"/>
    <cellStyle name="Normal 2 51 2 3 2 2 2 3" xfId="41378"/>
    <cellStyle name="Normal 2 51 2 3 2 2 2 3 2" xfId="41379"/>
    <cellStyle name="Normal 2 51 2 3 2 2 2 3 2 2" xfId="41380"/>
    <cellStyle name="Normal 2 51 2 3 2 2 2 3 3" xfId="41381"/>
    <cellStyle name="Normal 2 51 2 3 2 2 2 4" xfId="41382"/>
    <cellStyle name="Normal 2 51 2 3 2 2 2 4 2" xfId="41383"/>
    <cellStyle name="Normal 2 51 2 3 2 2 2 5" xfId="41384"/>
    <cellStyle name="Normal 2 51 2 3 2 2 3" xfId="41385"/>
    <cellStyle name="Normal 2 51 2 3 2 2 3 2" xfId="41386"/>
    <cellStyle name="Normal 2 51 2 3 2 2 3 2 2" xfId="41387"/>
    <cellStyle name="Normal 2 51 2 3 2 2 3 3" xfId="41388"/>
    <cellStyle name="Normal 2 51 2 3 2 2 4" xfId="41389"/>
    <cellStyle name="Normal 2 51 2 3 2 2 4 2" xfId="41390"/>
    <cellStyle name="Normal 2 51 2 3 2 2 4 2 2" xfId="41391"/>
    <cellStyle name="Normal 2 51 2 3 2 2 4 3" xfId="41392"/>
    <cellStyle name="Normal 2 51 2 3 2 2 5" xfId="41393"/>
    <cellStyle name="Normal 2 51 2 3 2 2 5 2" xfId="41394"/>
    <cellStyle name="Normal 2 51 2 3 2 2 6" xfId="41395"/>
    <cellStyle name="Normal 2 51 2 3 2 3" xfId="41396"/>
    <cellStyle name="Normal 2 51 2 3 2 3 2" xfId="41397"/>
    <cellStyle name="Normal 2 51 2 3 2 3 2 2" xfId="41398"/>
    <cellStyle name="Normal 2 51 2 3 2 3 2 2 2" xfId="41399"/>
    <cellStyle name="Normal 2 51 2 3 2 3 2 3" xfId="41400"/>
    <cellStyle name="Normal 2 51 2 3 2 3 3" xfId="41401"/>
    <cellStyle name="Normal 2 51 2 3 2 3 3 2" xfId="41402"/>
    <cellStyle name="Normal 2 51 2 3 2 3 3 2 2" xfId="41403"/>
    <cellStyle name="Normal 2 51 2 3 2 3 3 3" xfId="41404"/>
    <cellStyle name="Normal 2 51 2 3 2 3 4" xfId="41405"/>
    <cellStyle name="Normal 2 51 2 3 2 3 4 2" xfId="41406"/>
    <cellStyle name="Normal 2 51 2 3 2 3 5" xfId="41407"/>
    <cellStyle name="Normal 2 51 2 3 2 4" xfId="41408"/>
    <cellStyle name="Normal 2 51 2 3 2 4 2" xfId="41409"/>
    <cellStyle name="Normal 2 51 2 3 2 4 2 2" xfId="41410"/>
    <cellStyle name="Normal 2 51 2 3 2 4 3" xfId="41411"/>
    <cellStyle name="Normal 2 51 2 3 2 5" xfId="41412"/>
    <cellStyle name="Normal 2 51 2 3 2 5 2" xfId="41413"/>
    <cellStyle name="Normal 2 51 2 3 2 5 2 2" xfId="41414"/>
    <cellStyle name="Normal 2 51 2 3 2 5 3" xfId="41415"/>
    <cellStyle name="Normal 2 51 2 3 2 6" xfId="41416"/>
    <cellStyle name="Normal 2 51 2 3 2 6 2" xfId="41417"/>
    <cellStyle name="Normal 2 51 2 3 2 7" xfId="41418"/>
    <cellStyle name="Normal 2 51 2 3 3" xfId="41419"/>
    <cellStyle name="Normal 2 51 2 3 3 2" xfId="41420"/>
    <cellStyle name="Normal 2 51 2 3 3 2 2" xfId="41421"/>
    <cellStyle name="Normal 2 51 2 3 3 2 2 2" xfId="41422"/>
    <cellStyle name="Normal 2 51 2 3 3 2 2 2 2" xfId="41423"/>
    <cellStyle name="Normal 2 51 2 3 3 2 2 3" xfId="41424"/>
    <cellStyle name="Normal 2 51 2 3 3 2 3" xfId="41425"/>
    <cellStyle name="Normal 2 51 2 3 3 2 3 2" xfId="41426"/>
    <cellStyle name="Normal 2 51 2 3 3 2 3 2 2" xfId="41427"/>
    <cellStyle name="Normal 2 51 2 3 3 2 3 3" xfId="41428"/>
    <cellStyle name="Normal 2 51 2 3 3 2 4" xfId="41429"/>
    <cellStyle name="Normal 2 51 2 3 3 2 4 2" xfId="41430"/>
    <cellStyle name="Normal 2 51 2 3 3 2 5" xfId="41431"/>
    <cellStyle name="Normal 2 51 2 3 3 3" xfId="41432"/>
    <cellStyle name="Normal 2 51 2 3 3 3 2" xfId="41433"/>
    <cellStyle name="Normal 2 51 2 3 3 3 2 2" xfId="41434"/>
    <cellStyle name="Normal 2 51 2 3 3 3 3" xfId="41435"/>
    <cellStyle name="Normal 2 51 2 3 3 4" xfId="41436"/>
    <cellStyle name="Normal 2 51 2 3 3 4 2" xfId="41437"/>
    <cellStyle name="Normal 2 51 2 3 3 4 2 2" xfId="41438"/>
    <cellStyle name="Normal 2 51 2 3 3 4 3" xfId="41439"/>
    <cellStyle name="Normal 2 51 2 3 3 5" xfId="41440"/>
    <cellStyle name="Normal 2 51 2 3 3 5 2" xfId="41441"/>
    <cellStyle name="Normal 2 51 2 3 3 6" xfId="41442"/>
    <cellStyle name="Normal 2 51 2 3 4" xfId="41443"/>
    <cellStyle name="Normal 2 51 2 3 4 2" xfId="41444"/>
    <cellStyle name="Normal 2 51 2 3 4 2 2" xfId="41445"/>
    <cellStyle name="Normal 2 51 2 3 4 2 2 2" xfId="41446"/>
    <cellStyle name="Normal 2 51 2 3 4 2 3" xfId="41447"/>
    <cellStyle name="Normal 2 51 2 3 4 3" xfId="41448"/>
    <cellStyle name="Normal 2 51 2 3 4 3 2" xfId="41449"/>
    <cellStyle name="Normal 2 51 2 3 4 3 2 2" xfId="41450"/>
    <cellStyle name="Normal 2 51 2 3 4 3 3" xfId="41451"/>
    <cellStyle name="Normal 2 51 2 3 4 4" xfId="41452"/>
    <cellStyle name="Normal 2 51 2 3 4 4 2" xfId="41453"/>
    <cellStyle name="Normal 2 51 2 3 4 5" xfId="41454"/>
    <cellStyle name="Normal 2 51 2 3 5" xfId="41455"/>
    <cellStyle name="Normal 2 51 2 3 5 2" xfId="41456"/>
    <cellStyle name="Normal 2 51 2 3 5 2 2" xfId="41457"/>
    <cellStyle name="Normal 2 51 2 3 5 3" xfId="41458"/>
    <cellStyle name="Normal 2 51 2 3 6" xfId="41459"/>
    <cellStyle name="Normal 2 51 2 3 6 2" xfId="41460"/>
    <cellStyle name="Normal 2 51 2 3 6 2 2" xfId="41461"/>
    <cellStyle name="Normal 2 51 2 3 6 3" xfId="41462"/>
    <cellStyle name="Normal 2 51 2 3 7" xfId="41463"/>
    <cellStyle name="Normal 2 51 2 3 7 2" xfId="41464"/>
    <cellStyle name="Normal 2 51 2 3 8" xfId="41465"/>
    <cellStyle name="Normal 2 51 2 4" xfId="41466"/>
    <cellStyle name="Normal 2 51 2 4 2" xfId="41467"/>
    <cellStyle name="Normal 2 51 2 4 2 2" xfId="41468"/>
    <cellStyle name="Normal 2 51 2 4 2 2 2" xfId="41469"/>
    <cellStyle name="Normal 2 51 2 4 2 2 2 2" xfId="41470"/>
    <cellStyle name="Normal 2 51 2 4 2 2 2 2 2" xfId="41471"/>
    <cellStyle name="Normal 2 51 2 4 2 2 2 3" xfId="41472"/>
    <cellStyle name="Normal 2 51 2 4 2 2 3" xfId="41473"/>
    <cellStyle name="Normal 2 51 2 4 2 2 3 2" xfId="41474"/>
    <cellStyle name="Normal 2 51 2 4 2 2 3 2 2" xfId="41475"/>
    <cellStyle name="Normal 2 51 2 4 2 2 3 3" xfId="41476"/>
    <cellStyle name="Normal 2 51 2 4 2 2 4" xfId="41477"/>
    <cellStyle name="Normal 2 51 2 4 2 2 4 2" xfId="41478"/>
    <cellStyle name="Normal 2 51 2 4 2 2 5" xfId="41479"/>
    <cellStyle name="Normal 2 51 2 4 2 3" xfId="41480"/>
    <cellStyle name="Normal 2 51 2 4 2 3 2" xfId="41481"/>
    <cellStyle name="Normal 2 51 2 4 2 3 2 2" xfId="41482"/>
    <cellStyle name="Normal 2 51 2 4 2 3 3" xfId="41483"/>
    <cellStyle name="Normal 2 51 2 4 2 4" xfId="41484"/>
    <cellStyle name="Normal 2 51 2 4 2 4 2" xfId="41485"/>
    <cellStyle name="Normal 2 51 2 4 2 4 2 2" xfId="41486"/>
    <cellStyle name="Normal 2 51 2 4 2 4 3" xfId="41487"/>
    <cellStyle name="Normal 2 51 2 4 2 5" xfId="41488"/>
    <cellStyle name="Normal 2 51 2 4 2 5 2" xfId="41489"/>
    <cellStyle name="Normal 2 51 2 4 2 6" xfId="41490"/>
    <cellStyle name="Normal 2 51 2 4 3" xfId="41491"/>
    <cellStyle name="Normal 2 51 2 4 3 2" xfId="41492"/>
    <cellStyle name="Normal 2 51 2 4 3 2 2" xfId="41493"/>
    <cellStyle name="Normal 2 51 2 4 3 2 2 2" xfId="41494"/>
    <cellStyle name="Normal 2 51 2 4 3 2 3" xfId="41495"/>
    <cellStyle name="Normal 2 51 2 4 3 3" xfId="41496"/>
    <cellStyle name="Normal 2 51 2 4 3 3 2" xfId="41497"/>
    <cellStyle name="Normal 2 51 2 4 3 3 2 2" xfId="41498"/>
    <cellStyle name="Normal 2 51 2 4 3 3 3" xfId="41499"/>
    <cellStyle name="Normal 2 51 2 4 3 4" xfId="41500"/>
    <cellStyle name="Normal 2 51 2 4 3 4 2" xfId="41501"/>
    <cellStyle name="Normal 2 51 2 4 3 5" xfId="41502"/>
    <cellStyle name="Normal 2 51 2 4 4" xfId="41503"/>
    <cellStyle name="Normal 2 51 2 4 4 2" xfId="41504"/>
    <cellStyle name="Normal 2 51 2 4 4 2 2" xfId="41505"/>
    <cellStyle name="Normal 2 51 2 4 4 3" xfId="41506"/>
    <cellStyle name="Normal 2 51 2 4 5" xfId="41507"/>
    <cellStyle name="Normal 2 51 2 4 5 2" xfId="41508"/>
    <cellStyle name="Normal 2 51 2 4 5 2 2" xfId="41509"/>
    <cellStyle name="Normal 2 51 2 4 5 3" xfId="41510"/>
    <cellStyle name="Normal 2 51 2 4 6" xfId="41511"/>
    <cellStyle name="Normal 2 51 2 4 6 2" xfId="41512"/>
    <cellStyle name="Normal 2 51 2 4 7" xfId="41513"/>
    <cellStyle name="Normal 2 51 2 5" xfId="41514"/>
    <cellStyle name="Normal 2 51 2 5 2" xfId="41515"/>
    <cellStyle name="Normal 2 51 2 5 2 2" xfId="41516"/>
    <cellStyle name="Normal 2 51 2 5 2 2 2" xfId="41517"/>
    <cellStyle name="Normal 2 51 2 5 2 2 2 2" xfId="41518"/>
    <cellStyle name="Normal 2 51 2 5 2 2 3" xfId="41519"/>
    <cellStyle name="Normal 2 51 2 5 2 3" xfId="41520"/>
    <cellStyle name="Normal 2 51 2 5 2 3 2" xfId="41521"/>
    <cellStyle name="Normal 2 51 2 5 2 3 2 2" xfId="41522"/>
    <cellStyle name="Normal 2 51 2 5 2 3 3" xfId="41523"/>
    <cellStyle name="Normal 2 51 2 5 2 4" xfId="41524"/>
    <cellStyle name="Normal 2 51 2 5 2 4 2" xfId="41525"/>
    <cellStyle name="Normal 2 51 2 5 2 5" xfId="41526"/>
    <cellStyle name="Normal 2 51 2 5 3" xfId="41527"/>
    <cellStyle name="Normal 2 51 2 5 3 2" xfId="41528"/>
    <cellStyle name="Normal 2 51 2 5 3 2 2" xfId="41529"/>
    <cellStyle name="Normal 2 51 2 5 3 3" xfId="41530"/>
    <cellStyle name="Normal 2 51 2 5 4" xfId="41531"/>
    <cellStyle name="Normal 2 51 2 5 4 2" xfId="41532"/>
    <cellStyle name="Normal 2 51 2 5 4 2 2" xfId="41533"/>
    <cellStyle name="Normal 2 51 2 5 4 3" xfId="41534"/>
    <cellStyle name="Normal 2 51 2 5 5" xfId="41535"/>
    <cellStyle name="Normal 2 51 2 5 5 2" xfId="41536"/>
    <cellStyle name="Normal 2 51 2 5 6" xfId="41537"/>
    <cellStyle name="Normal 2 51 2 6" xfId="41538"/>
    <cellStyle name="Normal 2 51 2 6 2" xfId="41539"/>
    <cellStyle name="Normal 2 51 2 6 2 2" xfId="41540"/>
    <cellStyle name="Normal 2 51 2 6 2 2 2" xfId="41541"/>
    <cellStyle name="Normal 2 51 2 6 2 3" xfId="41542"/>
    <cellStyle name="Normal 2 51 2 6 3" xfId="41543"/>
    <cellStyle name="Normal 2 51 2 6 3 2" xfId="41544"/>
    <cellStyle name="Normal 2 51 2 6 3 2 2" xfId="41545"/>
    <cellStyle name="Normal 2 51 2 6 3 3" xfId="41546"/>
    <cellStyle name="Normal 2 51 2 6 4" xfId="41547"/>
    <cellStyle name="Normal 2 51 2 6 4 2" xfId="41548"/>
    <cellStyle name="Normal 2 51 2 6 5" xfId="41549"/>
    <cellStyle name="Normal 2 51 2 7" xfId="41550"/>
    <cellStyle name="Normal 2 51 2 7 2" xfId="41551"/>
    <cellStyle name="Normal 2 51 2 7 2 2" xfId="41552"/>
    <cellStyle name="Normal 2 51 2 7 3" xfId="41553"/>
    <cellStyle name="Normal 2 51 2 8" xfId="41554"/>
    <cellStyle name="Normal 2 51 2 8 2" xfId="41555"/>
    <cellStyle name="Normal 2 51 2 8 2 2" xfId="41556"/>
    <cellStyle name="Normal 2 51 2 8 3" xfId="41557"/>
    <cellStyle name="Normal 2 51 2 9" xfId="41558"/>
    <cellStyle name="Normal 2 51 2 9 2" xfId="41559"/>
    <cellStyle name="Normal 2 51 3" xfId="41560"/>
    <cellStyle name="Normal 2 51 3 2" xfId="41561"/>
    <cellStyle name="Normal 2 51 3 2 2" xfId="41562"/>
    <cellStyle name="Normal 2 51 3 2 2 2" xfId="41563"/>
    <cellStyle name="Normal 2 51 3 2 2 2 2" xfId="41564"/>
    <cellStyle name="Normal 2 51 3 2 2 2 2 2" xfId="41565"/>
    <cellStyle name="Normal 2 51 3 2 2 2 2 2 2" xfId="41566"/>
    <cellStyle name="Normal 2 51 3 2 2 2 2 3" xfId="41567"/>
    <cellStyle name="Normal 2 51 3 2 2 2 3" xfId="41568"/>
    <cellStyle name="Normal 2 51 3 2 2 2 3 2" xfId="41569"/>
    <cellStyle name="Normal 2 51 3 2 2 2 3 2 2" xfId="41570"/>
    <cellStyle name="Normal 2 51 3 2 2 2 3 3" xfId="41571"/>
    <cellStyle name="Normal 2 51 3 2 2 2 4" xfId="41572"/>
    <cellStyle name="Normal 2 51 3 2 2 2 4 2" xfId="41573"/>
    <cellStyle name="Normal 2 51 3 2 2 2 5" xfId="41574"/>
    <cellStyle name="Normal 2 51 3 2 2 3" xfId="41575"/>
    <cellStyle name="Normal 2 51 3 2 2 3 2" xfId="41576"/>
    <cellStyle name="Normal 2 51 3 2 2 3 2 2" xfId="41577"/>
    <cellStyle name="Normal 2 51 3 2 2 3 3" xfId="41578"/>
    <cellStyle name="Normal 2 51 3 2 2 4" xfId="41579"/>
    <cellStyle name="Normal 2 51 3 2 2 4 2" xfId="41580"/>
    <cellStyle name="Normal 2 51 3 2 2 4 2 2" xfId="41581"/>
    <cellStyle name="Normal 2 51 3 2 2 4 3" xfId="41582"/>
    <cellStyle name="Normal 2 51 3 2 2 5" xfId="41583"/>
    <cellStyle name="Normal 2 51 3 2 2 5 2" xfId="41584"/>
    <cellStyle name="Normal 2 51 3 2 2 6" xfId="41585"/>
    <cellStyle name="Normal 2 51 3 2 3" xfId="41586"/>
    <cellStyle name="Normal 2 51 3 2 3 2" xfId="41587"/>
    <cellStyle name="Normal 2 51 3 2 3 2 2" xfId="41588"/>
    <cellStyle name="Normal 2 51 3 2 3 2 2 2" xfId="41589"/>
    <cellStyle name="Normal 2 51 3 2 3 2 3" xfId="41590"/>
    <cellStyle name="Normal 2 51 3 2 3 3" xfId="41591"/>
    <cellStyle name="Normal 2 51 3 2 3 3 2" xfId="41592"/>
    <cellStyle name="Normal 2 51 3 2 3 3 2 2" xfId="41593"/>
    <cellStyle name="Normal 2 51 3 2 3 3 3" xfId="41594"/>
    <cellStyle name="Normal 2 51 3 2 3 4" xfId="41595"/>
    <cellStyle name="Normal 2 51 3 2 3 4 2" xfId="41596"/>
    <cellStyle name="Normal 2 51 3 2 3 5" xfId="41597"/>
    <cellStyle name="Normal 2 51 3 2 4" xfId="41598"/>
    <cellStyle name="Normal 2 51 3 2 4 2" xfId="41599"/>
    <cellStyle name="Normal 2 51 3 2 4 2 2" xfId="41600"/>
    <cellStyle name="Normal 2 51 3 2 4 3" xfId="41601"/>
    <cellStyle name="Normal 2 51 3 2 5" xfId="41602"/>
    <cellStyle name="Normal 2 51 3 2 5 2" xfId="41603"/>
    <cellStyle name="Normal 2 51 3 2 5 2 2" xfId="41604"/>
    <cellStyle name="Normal 2 51 3 2 5 3" xfId="41605"/>
    <cellStyle name="Normal 2 51 3 2 6" xfId="41606"/>
    <cellStyle name="Normal 2 51 3 2 6 2" xfId="41607"/>
    <cellStyle name="Normal 2 51 3 2 7" xfId="41608"/>
    <cellStyle name="Normal 2 51 3 3" xfId="41609"/>
    <cellStyle name="Normal 2 51 3 3 2" xfId="41610"/>
    <cellStyle name="Normal 2 51 3 3 2 2" xfId="41611"/>
    <cellStyle name="Normal 2 51 3 3 2 2 2" xfId="41612"/>
    <cellStyle name="Normal 2 51 3 3 2 2 2 2" xfId="41613"/>
    <cellStyle name="Normal 2 51 3 3 2 2 3" xfId="41614"/>
    <cellStyle name="Normal 2 51 3 3 2 3" xfId="41615"/>
    <cellStyle name="Normal 2 51 3 3 2 3 2" xfId="41616"/>
    <cellStyle name="Normal 2 51 3 3 2 3 2 2" xfId="41617"/>
    <cellStyle name="Normal 2 51 3 3 2 3 3" xfId="41618"/>
    <cellStyle name="Normal 2 51 3 3 2 4" xfId="41619"/>
    <cellStyle name="Normal 2 51 3 3 2 4 2" xfId="41620"/>
    <cellStyle name="Normal 2 51 3 3 2 5" xfId="41621"/>
    <cellStyle name="Normal 2 51 3 3 3" xfId="41622"/>
    <cellStyle name="Normal 2 51 3 3 3 2" xfId="41623"/>
    <cellStyle name="Normal 2 51 3 3 3 2 2" xfId="41624"/>
    <cellStyle name="Normal 2 51 3 3 3 3" xfId="41625"/>
    <cellStyle name="Normal 2 51 3 3 4" xfId="41626"/>
    <cellStyle name="Normal 2 51 3 3 4 2" xfId="41627"/>
    <cellStyle name="Normal 2 51 3 3 4 2 2" xfId="41628"/>
    <cellStyle name="Normal 2 51 3 3 4 3" xfId="41629"/>
    <cellStyle name="Normal 2 51 3 3 5" xfId="41630"/>
    <cellStyle name="Normal 2 51 3 3 5 2" xfId="41631"/>
    <cellStyle name="Normal 2 51 3 3 6" xfId="41632"/>
    <cellStyle name="Normal 2 51 3 4" xfId="41633"/>
    <cellStyle name="Normal 2 51 3 4 2" xfId="41634"/>
    <cellStyle name="Normal 2 51 3 4 2 2" xfId="41635"/>
    <cellStyle name="Normal 2 51 3 4 2 2 2" xfId="41636"/>
    <cellStyle name="Normal 2 51 3 4 2 3" xfId="41637"/>
    <cellStyle name="Normal 2 51 3 4 3" xfId="41638"/>
    <cellStyle name="Normal 2 51 3 4 3 2" xfId="41639"/>
    <cellStyle name="Normal 2 51 3 4 3 2 2" xfId="41640"/>
    <cellStyle name="Normal 2 51 3 4 3 3" xfId="41641"/>
    <cellStyle name="Normal 2 51 3 4 4" xfId="41642"/>
    <cellStyle name="Normal 2 51 3 4 4 2" xfId="41643"/>
    <cellStyle name="Normal 2 51 3 4 5" xfId="41644"/>
    <cellStyle name="Normal 2 51 3 5" xfId="41645"/>
    <cellStyle name="Normal 2 51 3 5 2" xfId="41646"/>
    <cellStyle name="Normal 2 51 3 5 2 2" xfId="41647"/>
    <cellStyle name="Normal 2 51 3 5 3" xfId="41648"/>
    <cellStyle name="Normal 2 51 3 6" xfId="41649"/>
    <cellStyle name="Normal 2 51 3 6 2" xfId="41650"/>
    <cellStyle name="Normal 2 51 3 6 2 2" xfId="41651"/>
    <cellStyle name="Normal 2 51 3 6 3" xfId="41652"/>
    <cellStyle name="Normal 2 51 3 7" xfId="41653"/>
    <cellStyle name="Normal 2 51 3 7 2" xfId="41654"/>
    <cellStyle name="Normal 2 51 3 8" xfId="41655"/>
    <cellStyle name="Normal 2 51 4" xfId="41656"/>
    <cellStyle name="Normal 2 51 4 2" xfId="41657"/>
    <cellStyle name="Normal 2 51 4 2 2" xfId="41658"/>
    <cellStyle name="Normal 2 51 4 2 2 2" xfId="41659"/>
    <cellStyle name="Normal 2 51 4 2 2 2 2" xfId="41660"/>
    <cellStyle name="Normal 2 51 4 2 2 2 2 2" xfId="41661"/>
    <cellStyle name="Normal 2 51 4 2 2 2 2 2 2" xfId="41662"/>
    <cellStyle name="Normal 2 51 4 2 2 2 2 3" xfId="41663"/>
    <cellStyle name="Normal 2 51 4 2 2 2 3" xfId="41664"/>
    <cellStyle name="Normal 2 51 4 2 2 2 3 2" xfId="41665"/>
    <cellStyle name="Normal 2 51 4 2 2 2 3 2 2" xfId="41666"/>
    <cellStyle name="Normal 2 51 4 2 2 2 3 3" xfId="41667"/>
    <cellStyle name="Normal 2 51 4 2 2 2 4" xfId="41668"/>
    <cellStyle name="Normal 2 51 4 2 2 2 4 2" xfId="41669"/>
    <cellStyle name="Normal 2 51 4 2 2 2 5" xfId="41670"/>
    <cellStyle name="Normal 2 51 4 2 2 3" xfId="41671"/>
    <cellStyle name="Normal 2 51 4 2 2 3 2" xfId="41672"/>
    <cellStyle name="Normal 2 51 4 2 2 3 2 2" xfId="41673"/>
    <cellStyle name="Normal 2 51 4 2 2 3 3" xfId="41674"/>
    <cellStyle name="Normal 2 51 4 2 2 4" xfId="41675"/>
    <cellStyle name="Normal 2 51 4 2 2 4 2" xfId="41676"/>
    <cellStyle name="Normal 2 51 4 2 2 4 2 2" xfId="41677"/>
    <cellStyle name="Normal 2 51 4 2 2 4 3" xfId="41678"/>
    <cellStyle name="Normal 2 51 4 2 2 5" xfId="41679"/>
    <cellStyle name="Normal 2 51 4 2 2 5 2" xfId="41680"/>
    <cellStyle name="Normal 2 51 4 2 2 6" xfId="41681"/>
    <cellStyle name="Normal 2 51 4 2 3" xfId="41682"/>
    <cellStyle name="Normal 2 51 4 2 3 2" xfId="41683"/>
    <cellStyle name="Normal 2 51 4 2 3 2 2" xfId="41684"/>
    <cellStyle name="Normal 2 51 4 2 3 2 2 2" xfId="41685"/>
    <cellStyle name="Normal 2 51 4 2 3 2 3" xfId="41686"/>
    <cellStyle name="Normal 2 51 4 2 3 3" xfId="41687"/>
    <cellStyle name="Normal 2 51 4 2 3 3 2" xfId="41688"/>
    <cellStyle name="Normal 2 51 4 2 3 3 2 2" xfId="41689"/>
    <cellStyle name="Normal 2 51 4 2 3 3 3" xfId="41690"/>
    <cellStyle name="Normal 2 51 4 2 3 4" xfId="41691"/>
    <cellStyle name="Normal 2 51 4 2 3 4 2" xfId="41692"/>
    <cellStyle name="Normal 2 51 4 2 3 5" xfId="41693"/>
    <cellStyle name="Normal 2 51 4 2 4" xfId="41694"/>
    <cellStyle name="Normal 2 51 4 2 4 2" xfId="41695"/>
    <cellStyle name="Normal 2 51 4 2 4 2 2" xfId="41696"/>
    <cellStyle name="Normal 2 51 4 2 4 3" xfId="41697"/>
    <cellStyle name="Normal 2 51 4 2 5" xfId="41698"/>
    <cellStyle name="Normal 2 51 4 2 5 2" xfId="41699"/>
    <cellStyle name="Normal 2 51 4 2 5 2 2" xfId="41700"/>
    <cellStyle name="Normal 2 51 4 2 5 3" xfId="41701"/>
    <cellStyle name="Normal 2 51 4 2 6" xfId="41702"/>
    <cellStyle name="Normal 2 51 4 2 6 2" xfId="41703"/>
    <cellStyle name="Normal 2 51 4 2 7" xfId="41704"/>
    <cellStyle name="Normal 2 51 4 3" xfId="41705"/>
    <cellStyle name="Normal 2 51 4 3 2" xfId="41706"/>
    <cellStyle name="Normal 2 51 4 3 2 2" xfId="41707"/>
    <cellStyle name="Normal 2 51 4 3 2 2 2" xfId="41708"/>
    <cellStyle name="Normal 2 51 4 3 2 2 2 2" xfId="41709"/>
    <cellStyle name="Normal 2 51 4 3 2 2 3" xfId="41710"/>
    <cellStyle name="Normal 2 51 4 3 2 3" xfId="41711"/>
    <cellStyle name="Normal 2 51 4 3 2 3 2" xfId="41712"/>
    <cellStyle name="Normal 2 51 4 3 2 3 2 2" xfId="41713"/>
    <cellStyle name="Normal 2 51 4 3 2 3 3" xfId="41714"/>
    <cellStyle name="Normal 2 51 4 3 2 4" xfId="41715"/>
    <cellStyle name="Normal 2 51 4 3 2 4 2" xfId="41716"/>
    <cellStyle name="Normal 2 51 4 3 2 5" xfId="41717"/>
    <cellStyle name="Normal 2 51 4 3 3" xfId="41718"/>
    <cellStyle name="Normal 2 51 4 3 3 2" xfId="41719"/>
    <cellStyle name="Normal 2 51 4 3 3 2 2" xfId="41720"/>
    <cellStyle name="Normal 2 51 4 3 3 3" xfId="41721"/>
    <cellStyle name="Normal 2 51 4 3 4" xfId="41722"/>
    <cellStyle name="Normal 2 51 4 3 4 2" xfId="41723"/>
    <cellStyle name="Normal 2 51 4 3 4 2 2" xfId="41724"/>
    <cellStyle name="Normal 2 51 4 3 4 3" xfId="41725"/>
    <cellStyle name="Normal 2 51 4 3 5" xfId="41726"/>
    <cellStyle name="Normal 2 51 4 3 5 2" xfId="41727"/>
    <cellStyle name="Normal 2 51 4 3 6" xfId="41728"/>
    <cellStyle name="Normal 2 51 4 4" xfId="41729"/>
    <cellStyle name="Normal 2 51 4 4 2" xfId="41730"/>
    <cellStyle name="Normal 2 51 4 4 2 2" xfId="41731"/>
    <cellStyle name="Normal 2 51 4 4 2 2 2" xfId="41732"/>
    <cellStyle name="Normal 2 51 4 4 2 3" xfId="41733"/>
    <cellStyle name="Normal 2 51 4 4 3" xfId="41734"/>
    <cellStyle name="Normal 2 51 4 4 3 2" xfId="41735"/>
    <cellStyle name="Normal 2 51 4 4 3 2 2" xfId="41736"/>
    <cellStyle name="Normal 2 51 4 4 3 3" xfId="41737"/>
    <cellStyle name="Normal 2 51 4 4 4" xfId="41738"/>
    <cellStyle name="Normal 2 51 4 4 4 2" xfId="41739"/>
    <cellStyle name="Normal 2 51 4 4 5" xfId="41740"/>
    <cellStyle name="Normal 2 51 4 5" xfId="41741"/>
    <cellStyle name="Normal 2 51 4 5 2" xfId="41742"/>
    <cellStyle name="Normal 2 51 4 5 2 2" xfId="41743"/>
    <cellStyle name="Normal 2 51 4 5 3" xfId="41744"/>
    <cellStyle name="Normal 2 51 4 6" xfId="41745"/>
    <cellStyle name="Normal 2 51 4 6 2" xfId="41746"/>
    <cellStyle name="Normal 2 51 4 6 2 2" xfId="41747"/>
    <cellStyle name="Normal 2 51 4 6 3" xfId="41748"/>
    <cellStyle name="Normal 2 51 4 7" xfId="41749"/>
    <cellStyle name="Normal 2 51 4 7 2" xfId="41750"/>
    <cellStyle name="Normal 2 51 4 8" xfId="41751"/>
    <cellStyle name="Normal 2 51 5" xfId="41752"/>
    <cellStyle name="Normal 2 51 5 2" xfId="41753"/>
    <cellStyle name="Normal 2 51 5 2 2" xfId="41754"/>
    <cellStyle name="Normal 2 51 5 2 2 2" xfId="41755"/>
    <cellStyle name="Normal 2 51 5 2 2 2 2" xfId="41756"/>
    <cellStyle name="Normal 2 51 5 2 2 2 2 2" xfId="41757"/>
    <cellStyle name="Normal 2 51 5 2 2 2 3" xfId="41758"/>
    <cellStyle name="Normal 2 51 5 2 2 3" xfId="41759"/>
    <cellStyle name="Normal 2 51 5 2 2 3 2" xfId="41760"/>
    <cellStyle name="Normal 2 51 5 2 2 3 2 2" xfId="41761"/>
    <cellStyle name="Normal 2 51 5 2 2 3 3" xfId="41762"/>
    <cellStyle name="Normal 2 51 5 2 2 4" xfId="41763"/>
    <cellStyle name="Normal 2 51 5 2 2 4 2" xfId="41764"/>
    <cellStyle name="Normal 2 51 5 2 2 5" xfId="41765"/>
    <cellStyle name="Normal 2 51 5 2 3" xfId="41766"/>
    <cellStyle name="Normal 2 51 5 2 3 2" xfId="41767"/>
    <cellStyle name="Normal 2 51 5 2 3 2 2" xfId="41768"/>
    <cellStyle name="Normal 2 51 5 2 3 3" xfId="41769"/>
    <cellStyle name="Normal 2 51 5 2 4" xfId="41770"/>
    <cellStyle name="Normal 2 51 5 2 4 2" xfId="41771"/>
    <cellStyle name="Normal 2 51 5 2 4 2 2" xfId="41772"/>
    <cellStyle name="Normal 2 51 5 2 4 3" xfId="41773"/>
    <cellStyle name="Normal 2 51 5 2 5" xfId="41774"/>
    <cellStyle name="Normal 2 51 5 2 5 2" xfId="41775"/>
    <cellStyle name="Normal 2 51 5 2 6" xfId="41776"/>
    <cellStyle name="Normal 2 51 5 3" xfId="41777"/>
    <cellStyle name="Normal 2 51 5 3 2" xfId="41778"/>
    <cellStyle name="Normal 2 51 5 3 2 2" xfId="41779"/>
    <cellStyle name="Normal 2 51 5 3 2 2 2" xfId="41780"/>
    <cellStyle name="Normal 2 51 5 3 2 3" xfId="41781"/>
    <cellStyle name="Normal 2 51 5 3 3" xfId="41782"/>
    <cellStyle name="Normal 2 51 5 3 3 2" xfId="41783"/>
    <cellStyle name="Normal 2 51 5 3 3 2 2" xfId="41784"/>
    <cellStyle name="Normal 2 51 5 3 3 3" xfId="41785"/>
    <cellStyle name="Normal 2 51 5 3 4" xfId="41786"/>
    <cellStyle name="Normal 2 51 5 3 4 2" xfId="41787"/>
    <cellStyle name="Normal 2 51 5 3 5" xfId="41788"/>
    <cellStyle name="Normal 2 51 5 4" xfId="41789"/>
    <cellStyle name="Normal 2 51 5 4 2" xfId="41790"/>
    <cellStyle name="Normal 2 51 5 4 2 2" xfId="41791"/>
    <cellStyle name="Normal 2 51 5 4 3" xfId="41792"/>
    <cellStyle name="Normal 2 51 5 5" xfId="41793"/>
    <cellStyle name="Normal 2 51 5 5 2" xfId="41794"/>
    <cellStyle name="Normal 2 51 5 5 2 2" xfId="41795"/>
    <cellStyle name="Normal 2 51 5 5 3" xfId="41796"/>
    <cellStyle name="Normal 2 51 5 6" xfId="41797"/>
    <cellStyle name="Normal 2 51 5 6 2" xfId="41798"/>
    <cellStyle name="Normal 2 51 5 7" xfId="41799"/>
    <cellStyle name="Normal 2 51 6" xfId="41800"/>
    <cellStyle name="Normal 2 51 6 2" xfId="41801"/>
    <cellStyle name="Normal 2 51 6 2 2" xfId="41802"/>
    <cellStyle name="Normal 2 51 6 2 2 2" xfId="41803"/>
    <cellStyle name="Normal 2 51 6 2 2 2 2" xfId="41804"/>
    <cellStyle name="Normal 2 51 6 2 2 3" xfId="41805"/>
    <cellStyle name="Normal 2 51 6 2 3" xfId="41806"/>
    <cellStyle name="Normal 2 51 6 2 3 2" xfId="41807"/>
    <cellStyle name="Normal 2 51 6 2 3 2 2" xfId="41808"/>
    <cellStyle name="Normal 2 51 6 2 3 3" xfId="41809"/>
    <cellStyle name="Normal 2 51 6 2 4" xfId="41810"/>
    <cellStyle name="Normal 2 51 6 2 4 2" xfId="41811"/>
    <cellStyle name="Normal 2 51 6 2 5" xfId="41812"/>
    <cellStyle name="Normal 2 51 6 3" xfId="41813"/>
    <cellStyle name="Normal 2 51 6 3 2" xfId="41814"/>
    <cellStyle name="Normal 2 51 6 3 2 2" xfId="41815"/>
    <cellStyle name="Normal 2 51 6 3 3" xfId="41816"/>
    <cellStyle name="Normal 2 51 6 4" xfId="41817"/>
    <cellStyle name="Normal 2 51 6 4 2" xfId="41818"/>
    <cellStyle name="Normal 2 51 6 4 2 2" xfId="41819"/>
    <cellStyle name="Normal 2 51 6 4 3" xfId="41820"/>
    <cellStyle name="Normal 2 51 6 5" xfId="41821"/>
    <cellStyle name="Normal 2 51 6 5 2" xfId="41822"/>
    <cellStyle name="Normal 2 51 6 6" xfId="41823"/>
    <cellStyle name="Normal 2 51 7" xfId="41824"/>
    <cellStyle name="Normal 2 51 7 2" xfId="41825"/>
    <cellStyle name="Normal 2 51 7 2 2" xfId="41826"/>
    <cellStyle name="Normal 2 51 7 2 2 2" xfId="41827"/>
    <cellStyle name="Normal 2 51 7 2 3" xfId="41828"/>
    <cellStyle name="Normal 2 51 7 3" xfId="41829"/>
    <cellStyle name="Normal 2 51 7 3 2" xfId="41830"/>
    <cellStyle name="Normal 2 51 7 3 2 2" xfId="41831"/>
    <cellStyle name="Normal 2 51 7 3 3" xfId="41832"/>
    <cellStyle name="Normal 2 51 7 4" xfId="41833"/>
    <cellStyle name="Normal 2 51 7 4 2" xfId="41834"/>
    <cellStyle name="Normal 2 51 7 5" xfId="41835"/>
    <cellStyle name="Normal 2 51 8" xfId="41836"/>
    <cellStyle name="Normal 2 51 8 2" xfId="41837"/>
    <cellStyle name="Normal 2 51 8 2 2" xfId="41838"/>
    <cellStyle name="Normal 2 51 8 3" xfId="41839"/>
    <cellStyle name="Normal 2 51 9" xfId="41840"/>
    <cellStyle name="Normal 2 51 9 2" xfId="41841"/>
    <cellStyle name="Normal 2 51 9 2 2" xfId="41842"/>
    <cellStyle name="Normal 2 51 9 3" xfId="41843"/>
    <cellStyle name="Normal 2 52" xfId="41844"/>
    <cellStyle name="Normal 2 52 10" xfId="41845"/>
    <cellStyle name="Normal 2 52 2" xfId="41846"/>
    <cellStyle name="Normal 2 52 2 2" xfId="41847"/>
    <cellStyle name="Normal 2 52 2 2 2" xfId="41848"/>
    <cellStyle name="Normal 2 52 2 2 2 2" xfId="41849"/>
    <cellStyle name="Normal 2 52 2 2 2 2 2" xfId="41850"/>
    <cellStyle name="Normal 2 52 2 2 2 2 2 2" xfId="41851"/>
    <cellStyle name="Normal 2 52 2 2 2 2 2 2 2" xfId="41852"/>
    <cellStyle name="Normal 2 52 2 2 2 2 2 3" xfId="41853"/>
    <cellStyle name="Normal 2 52 2 2 2 2 3" xfId="41854"/>
    <cellStyle name="Normal 2 52 2 2 2 2 3 2" xfId="41855"/>
    <cellStyle name="Normal 2 52 2 2 2 2 3 2 2" xfId="41856"/>
    <cellStyle name="Normal 2 52 2 2 2 2 3 3" xfId="41857"/>
    <cellStyle name="Normal 2 52 2 2 2 2 4" xfId="41858"/>
    <cellStyle name="Normal 2 52 2 2 2 2 4 2" xfId="41859"/>
    <cellStyle name="Normal 2 52 2 2 2 2 5" xfId="41860"/>
    <cellStyle name="Normal 2 52 2 2 2 3" xfId="41861"/>
    <cellStyle name="Normal 2 52 2 2 2 3 2" xfId="41862"/>
    <cellStyle name="Normal 2 52 2 2 2 3 2 2" xfId="41863"/>
    <cellStyle name="Normal 2 52 2 2 2 3 3" xfId="41864"/>
    <cellStyle name="Normal 2 52 2 2 2 4" xfId="41865"/>
    <cellStyle name="Normal 2 52 2 2 2 4 2" xfId="41866"/>
    <cellStyle name="Normal 2 52 2 2 2 4 2 2" xfId="41867"/>
    <cellStyle name="Normal 2 52 2 2 2 4 3" xfId="41868"/>
    <cellStyle name="Normal 2 52 2 2 2 5" xfId="41869"/>
    <cellStyle name="Normal 2 52 2 2 2 5 2" xfId="41870"/>
    <cellStyle name="Normal 2 52 2 2 2 6" xfId="41871"/>
    <cellStyle name="Normal 2 52 2 2 3" xfId="41872"/>
    <cellStyle name="Normal 2 52 2 2 3 2" xfId="41873"/>
    <cellStyle name="Normal 2 52 2 2 3 2 2" xfId="41874"/>
    <cellStyle name="Normal 2 52 2 2 3 2 2 2" xfId="41875"/>
    <cellStyle name="Normal 2 52 2 2 3 2 3" xfId="41876"/>
    <cellStyle name="Normal 2 52 2 2 3 3" xfId="41877"/>
    <cellStyle name="Normal 2 52 2 2 3 3 2" xfId="41878"/>
    <cellStyle name="Normal 2 52 2 2 3 3 2 2" xfId="41879"/>
    <cellStyle name="Normal 2 52 2 2 3 3 3" xfId="41880"/>
    <cellStyle name="Normal 2 52 2 2 3 4" xfId="41881"/>
    <cellStyle name="Normal 2 52 2 2 3 4 2" xfId="41882"/>
    <cellStyle name="Normal 2 52 2 2 3 5" xfId="41883"/>
    <cellStyle name="Normal 2 52 2 2 4" xfId="41884"/>
    <cellStyle name="Normal 2 52 2 2 4 2" xfId="41885"/>
    <cellStyle name="Normal 2 52 2 2 4 2 2" xfId="41886"/>
    <cellStyle name="Normal 2 52 2 2 4 3" xfId="41887"/>
    <cellStyle name="Normal 2 52 2 2 5" xfId="41888"/>
    <cellStyle name="Normal 2 52 2 2 5 2" xfId="41889"/>
    <cellStyle name="Normal 2 52 2 2 5 2 2" xfId="41890"/>
    <cellStyle name="Normal 2 52 2 2 5 3" xfId="41891"/>
    <cellStyle name="Normal 2 52 2 2 6" xfId="41892"/>
    <cellStyle name="Normal 2 52 2 2 6 2" xfId="41893"/>
    <cellStyle name="Normal 2 52 2 2 7" xfId="41894"/>
    <cellStyle name="Normal 2 52 2 3" xfId="41895"/>
    <cellStyle name="Normal 2 52 2 3 2" xfId="41896"/>
    <cellStyle name="Normal 2 52 2 3 2 2" xfId="41897"/>
    <cellStyle name="Normal 2 52 2 3 2 2 2" xfId="41898"/>
    <cellStyle name="Normal 2 52 2 3 2 2 2 2" xfId="41899"/>
    <cellStyle name="Normal 2 52 2 3 2 2 3" xfId="41900"/>
    <cellStyle name="Normal 2 52 2 3 2 3" xfId="41901"/>
    <cellStyle name="Normal 2 52 2 3 2 3 2" xfId="41902"/>
    <cellStyle name="Normal 2 52 2 3 2 3 2 2" xfId="41903"/>
    <cellStyle name="Normal 2 52 2 3 2 3 3" xfId="41904"/>
    <cellStyle name="Normal 2 52 2 3 2 4" xfId="41905"/>
    <cellStyle name="Normal 2 52 2 3 2 4 2" xfId="41906"/>
    <cellStyle name="Normal 2 52 2 3 2 5" xfId="41907"/>
    <cellStyle name="Normal 2 52 2 3 3" xfId="41908"/>
    <cellStyle name="Normal 2 52 2 3 3 2" xfId="41909"/>
    <cellStyle name="Normal 2 52 2 3 3 2 2" xfId="41910"/>
    <cellStyle name="Normal 2 52 2 3 3 3" xfId="41911"/>
    <cellStyle name="Normal 2 52 2 3 4" xfId="41912"/>
    <cellStyle name="Normal 2 52 2 3 4 2" xfId="41913"/>
    <cellStyle name="Normal 2 52 2 3 4 2 2" xfId="41914"/>
    <cellStyle name="Normal 2 52 2 3 4 3" xfId="41915"/>
    <cellStyle name="Normal 2 52 2 3 5" xfId="41916"/>
    <cellStyle name="Normal 2 52 2 3 5 2" xfId="41917"/>
    <cellStyle name="Normal 2 52 2 3 6" xfId="41918"/>
    <cellStyle name="Normal 2 52 2 4" xfId="41919"/>
    <cellStyle name="Normal 2 52 2 4 2" xfId="41920"/>
    <cellStyle name="Normal 2 52 2 4 2 2" xfId="41921"/>
    <cellStyle name="Normal 2 52 2 4 2 2 2" xfId="41922"/>
    <cellStyle name="Normal 2 52 2 4 2 3" xfId="41923"/>
    <cellStyle name="Normal 2 52 2 4 3" xfId="41924"/>
    <cellStyle name="Normal 2 52 2 4 3 2" xfId="41925"/>
    <cellStyle name="Normal 2 52 2 4 3 2 2" xfId="41926"/>
    <cellStyle name="Normal 2 52 2 4 3 3" xfId="41927"/>
    <cellStyle name="Normal 2 52 2 4 4" xfId="41928"/>
    <cellStyle name="Normal 2 52 2 4 4 2" xfId="41929"/>
    <cellStyle name="Normal 2 52 2 4 5" xfId="41930"/>
    <cellStyle name="Normal 2 52 2 5" xfId="41931"/>
    <cellStyle name="Normal 2 52 2 5 2" xfId="41932"/>
    <cellStyle name="Normal 2 52 2 5 2 2" xfId="41933"/>
    <cellStyle name="Normal 2 52 2 5 3" xfId="41934"/>
    <cellStyle name="Normal 2 52 2 6" xfId="41935"/>
    <cellStyle name="Normal 2 52 2 6 2" xfId="41936"/>
    <cellStyle name="Normal 2 52 2 6 2 2" xfId="41937"/>
    <cellStyle name="Normal 2 52 2 6 3" xfId="41938"/>
    <cellStyle name="Normal 2 52 2 7" xfId="41939"/>
    <cellStyle name="Normal 2 52 2 7 2" xfId="41940"/>
    <cellStyle name="Normal 2 52 2 8" xfId="41941"/>
    <cellStyle name="Normal 2 52 3" xfId="41942"/>
    <cellStyle name="Normal 2 52 3 2" xfId="41943"/>
    <cellStyle name="Normal 2 52 3 2 2" xfId="41944"/>
    <cellStyle name="Normal 2 52 3 2 2 2" xfId="41945"/>
    <cellStyle name="Normal 2 52 3 2 2 2 2" xfId="41946"/>
    <cellStyle name="Normal 2 52 3 2 2 2 2 2" xfId="41947"/>
    <cellStyle name="Normal 2 52 3 2 2 2 2 2 2" xfId="41948"/>
    <cellStyle name="Normal 2 52 3 2 2 2 2 3" xfId="41949"/>
    <cellStyle name="Normal 2 52 3 2 2 2 3" xfId="41950"/>
    <cellStyle name="Normal 2 52 3 2 2 2 3 2" xfId="41951"/>
    <cellStyle name="Normal 2 52 3 2 2 2 3 2 2" xfId="41952"/>
    <cellStyle name="Normal 2 52 3 2 2 2 3 3" xfId="41953"/>
    <cellStyle name="Normal 2 52 3 2 2 2 4" xfId="41954"/>
    <cellStyle name="Normal 2 52 3 2 2 2 4 2" xfId="41955"/>
    <cellStyle name="Normal 2 52 3 2 2 2 5" xfId="41956"/>
    <cellStyle name="Normal 2 52 3 2 2 3" xfId="41957"/>
    <cellStyle name="Normal 2 52 3 2 2 3 2" xfId="41958"/>
    <cellStyle name="Normal 2 52 3 2 2 3 2 2" xfId="41959"/>
    <cellStyle name="Normal 2 52 3 2 2 3 3" xfId="41960"/>
    <cellStyle name="Normal 2 52 3 2 2 4" xfId="41961"/>
    <cellStyle name="Normal 2 52 3 2 2 4 2" xfId="41962"/>
    <cellStyle name="Normal 2 52 3 2 2 4 2 2" xfId="41963"/>
    <cellStyle name="Normal 2 52 3 2 2 4 3" xfId="41964"/>
    <cellStyle name="Normal 2 52 3 2 2 5" xfId="41965"/>
    <cellStyle name="Normal 2 52 3 2 2 5 2" xfId="41966"/>
    <cellStyle name="Normal 2 52 3 2 2 6" xfId="41967"/>
    <cellStyle name="Normal 2 52 3 2 3" xfId="41968"/>
    <cellStyle name="Normal 2 52 3 2 3 2" xfId="41969"/>
    <cellStyle name="Normal 2 52 3 2 3 2 2" xfId="41970"/>
    <cellStyle name="Normal 2 52 3 2 3 2 2 2" xfId="41971"/>
    <cellStyle name="Normal 2 52 3 2 3 2 3" xfId="41972"/>
    <cellStyle name="Normal 2 52 3 2 3 3" xfId="41973"/>
    <cellStyle name="Normal 2 52 3 2 3 3 2" xfId="41974"/>
    <cellStyle name="Normal 2 52 3 2 3 3 2 2" xfId="41975"/>
    <cellStyle name="Normal 2 52 3 2 3 3 3" xfId="41976"/>
    <cellStyle name="Normal 2 52 3 2 3 4" xfId="41977"/>
    <cellStyle name="Normal 2 52 3 2 3 4 2" xfId="41978"/>
    <cellStyle name="Normal 2 52 3 2 3 5" xfId="41979"/>
    <cellStyle name="Normal 2 52 3 2 4" xfId="41980"/>
    <cellStyle name="Normal 2 52 3 2 4 2" xfId="41981"/>
    <cellStyle name="Normal 2 52 3 2 4 2 2" xfId="41982"/>
    <cellStyle name="Normal 2 52 3 2 4 3" xfId="41983"/>
    <cellStyle name="Normal 2 52 3 2 5" xfId="41984"/>
    <cellStyle name="Normal 2 52 3 2 5 2" xfId="41985"/>
    <cellStyle name="Normal 2 52 3 2 5 2 2" xfId="41986"/>
    <cellStyle name="Normal 2 52 3 2 5 3" xfId="41987"/>
    <cellStyle name="Normal 2 52 3 2 6" xfId="41988"/>
    <cellStyle name="Normal 2 52 3 2 6 2" xfId="41989"/>
    <cellStyle name="Normal 2 52 3 2 7" xfId="41990"/>
    <cellStyle name="Normal 2 52 3 3" xfId="41991"/>
    <cellStyle name="Normal 2 52 3 3 2" xfId="41992"/>
    <cellStyle name="Normal 2 52 3 3 2 2" xfId="41993"/>
    <cellStyle name="Normal 2 52 3 3 2 2 2" xfId="41994"/>
    <cellStyle name="Normal 2 52 3 3 2 2 2 2" xfId="41995"/>
    <cellStyle name="Normal 2 52 3 3 2 2 3" xfId="41996"/>
    <cellStyle name="Normal 2 52 3 3 2 3" xfId="41997"/>
    <cellStyle name="Normal 2 52 3 3 2 3 2" xfId="41998"/>
    <cellStyle name="Normal 2 52 3 3 2 3 2 2" xfId="41999"/>
    <cellStyle name="Normal 2 52 3 3 2 3 3" xfId="42000"/>
    <cellStyle name="Normal 2 52 3 3 2 4" xfId="42001"/>
    <cellStyle name="Normal 2 52 3 3 2 4 2" xfId="42002"/>
    <cellStyle name="Normal 2 52 3 3 2 5" xfId="42003"/>
    <cellStyle name="Normal 2 52 3 3 3" xfId="42004"/>
    <cellStyle name="Normal 2 52 3 3 3 2" xfId="42005"/>
    <cellStyle name="Normal 2 52 3 3 3 2 2" xfId="42006"/>
    <cellStyle name="Normal 2 52 3 3 3 3" xfId="42007"/>
    <cellStyle name="Normal 2 52 3 3 4" xfId="42008"/>
    <cellStyle name="Normal 2 52 3 3 4 2" xfId="42009"/>
    <cellStyle name="Normal 2 52 3 3 4 2 2" xfId="42010"/>
    <cellStyle name="Normal 2 52 3 3 4 3" xfId="42011"/>
    <cellStyle name="Normal 2 52 3 3 5" xfId="42012"/>
    <cellStyle name="Normal 2 52 3 3 5 2" xfId="42013"/>
    <cellStyle name="Normal 2 52 3 3 6" xfId="42014"/>
    <cellStyle name="Normal 2 52 3 4" xfId="42015"/>
    <cellStyle name="Normal 2 52 3 4 2" xfId="42016"/>
    <cellStyle name="Normal 2 52 3 4 2 2" xfId="42017"/>
    <cellStyle name="Normal 2 52 3 4 2 2 2" xfId="42018"/>
    <cellStyle name="Normal 2 52 3 4 2 3" xfId="42019"/>
    <cellStyle name="Normal 2 52 3 4 3" xfId="42020"/>
    <cellStyle name="Normal 2 52 3 4 3 2" xfId="42021"/>
    <cellStyle name="Normal 2 52 3 4 3 2 2" xfId="42022"/>
    <cellStyle name="Normal 2 52 3 4 3 3" xfId="42023"/>
    <cellStyle name="Normal 2 52 3 4 4" xfId="42024"/>
    <cellStyle name="Normal 2 52 3 4 4 2" xfId="42025"/>
    <cellStyle name="Normal 2 52 3 4 5" xfId="42026"/>
    <cellStyle name="Normal 2 52 3 5" xfId="42027"/>
    <cellStyle name="Normal 2 52 3 5 2" xfId="42028"/>
    <cellStyle name="Normal 2 52 3 5 2 2" xfId="42029"/>
    <cellStyle name="Normal 2 52 3 5 3" xfId="42030"/>
    <cellStyle name="Normal 2 52 3 6" xfId="42031"/>
    <cellStyle name="Normal 2 52 3 6 2" xfId="42032"/>
    <cellStyle name="Normal 2 52 3 6 2 2" xfId="42033"/>
    <cellStyle name="Normal 2 52 3 6 3" xfId="42034"/>
    <cellStyle name="Normal 2 52 3 7" xfId="42035"/>
    <cellStyle name="Normal 2 52 3 7 2" xfId="42036"/>
    <cellStyle name="Normal 2 52 3 8" xfId="42037"/>
    <cellStyle name="Normal 2 52 4" xfId="42038"/>
    <cellStyle name="Normal 2 52 4 2" xfId="42039"/>
    <cellStyle name="Normal 2 52 4 2 2" xfId="42040"/>
    <cellStyle name="Normal 2 52 4 2 2 2" xfId="42041"/>
    <cellStyle name="Normal 2 52 4 2 2 2 2" xfId="42042"/>
    <cellStyle name="Normal 2 52 4 2 2 2 2 2" xfId="42043"/>
    <cellStyle name="Normal 2 52 4 2 2 2 3" xfId="42044"/>
    <cellStyle name="Normal 2 52 4 2 2 3" xfId="42045"/>
    <cellStyle name="Normal 2 52 4 2 2 3 2" xfId="42046"/>
    <cellStyle name="Normal 2 52 4 2 2 3 2 2" xfId="42047"/>
    <cellStyle name="Normal 2 52 4 2 2 3 3" xfId="42048"/>
    <cellStyle name="Normal 2 52 4 2 2 4" xfId="42049"/>
    <cellStyle name="Normal 2 52 4 2 2 4 2" xfId="42050"/>
    <cellStyle name="Normal 2 52 4 2 2 5" xfId="42051"/>
    <cellStyle name="Normal 2 52 4 2 3" xfId="42052"/>
    <cellStyle name="Normal 2 52 4 2 3 2" xfId="42053"/>
    <cellStyle name="Normal 2 52 4 2 3 2 2" xfId="42054"/>
    <cellStyle name="Normal 2 52 4 2 3 3" xfId="42055"/>
    <cellStyle name="Normal 2 52 4 2 4" xfId="42056"/>
    <cellStyle name="Normal 2 52 4 2 4 2" xfId="42057"/>
    <cellStyle name="Normal 2 52 4 2 4 2 2" xfId="42058"/>
    <cellStyle name="Normal 2 52 4 2 4 3" xfId="42059"/>
    <cellStyle name="Normal 2 52 4 2 5" xfId="42060"/>
    <cellStyle name="Normal 2 52 4 2 5 2" xfId="42061"/>
    <cellStyle name="Normal 2 52 4 2 6" xfId="42062"/>
    <cellStyle name="Normal 2 52 4 3" xfId="42063"/>
    <cellStyle name="Normal 2 52 4 3 2" xfId="42064"/>
    <cellStyle name="Normal 2 52 4 3 2 2" xfId="42065"/>
    <cellStyle name="Normal 2 52 4 3 2 2 2" xfId="42066"/>
    <cellStyle name="Normal 2 52 4 3 2 3" xfId="42067"/>
    <cellStyle name="Normal 2 52 4 3 3" xfId="42068"/>
    <cellStyle name="Normal 2 52 4 3 3 2" xfId="42069"/>
    <cellStyle name="Normal 2 52 4 3 3 2 2" xfId="42070"/>
    <cellStyle name="Normal 2 52 4 3 3 3" xfId="42071"/>
    <cellStyle name="Normal 2 52 4 3 4" xfId="42072"/>
    <cellStyle name="Normal 2 52 4 3 4 2" xfId="42073"/>
    <cellStyle name="Normal 2 52 4 3 5" xfId="42074"/>
    <cellStyle name="Normal 2 52 4 4" xfId="42075"/>
    <cellStyle name="Normal 2 52 4 4 2" xfId="42076"/>
    <cellStyle name="Normal 2 52 4 4 2 2" xfId="42077"/>
    <cellStyle name="Normal 2 52 4 4 3" xfId="42078"/>
    <cellStyle name="Normal 2 52 4 5" xfId="42079"/>
    <cellStyle name="Normal 2 52 4 5 2" xfId="42080"/>
    <cellStyle name="Normal 2 52 4 5 2 2" xfId="42081"/>
    <cellStyle name="Normal 2 52 4 5 3" xfId="42082"/>
    <cellStyle name="Normal 2 52 4 6" xfId="42083"/>
    <cellStyle name="Normal 2 52 4 6 2" xfId="42084"/>
    <cellStyle name="Normal 2 52 4 7" xfId="42085"/>
    <cellStyle name="Normal 2 52 5" xfId="42086"/>
    <cellStyle name="Normal 2 52 5 2" xfId="42087"/>
    <cellStyle name="Normal 2 52 5 2 2" xfId="42088"/>
    <cellStyle name="Normal 2 52 5 2 2 2" xfId="42089"/>
    <cellStyle name="Normal 2 52 5 2 2 2 2" xfId="42090"/>
    <cellStyle name="Normal 2 52 5 2 2 3" xfId="42091"/>
    <cellStyle name="Normal 2 52 5 2 3" xfId="42092"/>
    <cellStyle name="Normal 2 52 5 2 3 2" xfId="42093"/>
    <cellStyle name="Normal 2 52 5 2 3 2 2" xfId="42094"/>
    <cellStyle name="Normal 2 52 5 2 3 3" xfId="42095"/>
    <cellStyle name="Normal 2 52 5 2 4" xfId="42096"/>
    <cellStyle name="Normal 2 52 5 2 4 2" xfId="42097"/>
    <cellStyle name="Normal 2 52 5 2 5" xfId="42098"/>
    <cellStyle name="Normal 2 52 5 3" xfId="42099"/>
    <cellStyle name="Normal 2 52 5 3 2" xfId="42100"/>
    <cellStyle name="Normal 2 52 5 3 2 2" xfId="42101"/>
    <cellStyle name="Normal 2 52 5 3 3" xfId="42102"/>
    <cellStyle name="Normal 2 52 5 4" xfId="42103"/>
    <cellStyle name="Normal 2 52 5 4 2" xfId="42104"/>
    <cellStyle name="Normal 2 52 5 4 2 2" xfId="42105"/>
    <cellStyle name="Normal 2 52 5 4 3" xfId="42106"/>
    <cellStyle name="Normal 2 52 5 5" xfId="42107"/>
    <cellStyle name="Normal 2 52 5 5 2" xfId="42108"/>
    <cellStyle name="Normal 2 52 5 6" xfId="42109"/>
    <cellStyle name="Normal 2 52 6" xfId="42110"/>
    <cellStyle name="Normal 2 52 6 2" xfId="42111"/>
    <cellStyle name="Normal 2 52 6 2 2" xfId="42112"/>
    <cellStyle name="Normal 2 52 6 2 2 2" xfId="42113"/>
    <cellStyle name="Normal 2 52 6 2 3" xfId="42114"/>
    <cellStyle name="Normal 2 52 6 3" xfId="42115"/>
    <cellStyle name="Normal 2 52 6 3 2" xfId="42116"/>
    <cellStyle name="Normal 2 52 6 3 2 2" xfId="42117"/>
    <cellStyle name="Normal 2 52 6 3 3" xfId="42118"/>
    <cellStyle name="Normal 2 52 6 4" xfId="42119"/>
    <cellStyle name="Normal 2 52 6 4 2" xfId="42120"/>
    <cellStyle name="Normal 2 52 6 5" xfId="42121"/>
    <cellStyle name="Normal 2 52 7" xfId="42122"/>
    <cellStyle name="Normal 2 52 7 2" xfId="42123"/>
    <cellStyle name="Normal 2 52 7 2 2" xfId="42124"/>
    <cellStyle name="Normal 2 52 7 3" xfId="42125"/>
    <cellStyle name="Normal 2 52 8" xfId="42126"/>
    <cellStyle name="Normal 2 52 8 2" xfId="42127"/>
    <cellStyle name="Normal 2 52 8 2 2" xfId="42128"/>
    <cellStyle name="Normal 2 52 8 3" xfId="42129"/>
    <cellStyle name="Normal 2 52 9" xfId="42130"/>
    <cellStyle name="Normal 2 52 9 2" xfId="42131"/>
    <cellStyle name="Normal 2 53" xfId="42132"/>
    <cellStyle name="Normal 2 53 2" xfId="42133"/>
    <cellStyle name="Normal 2 53 2 2" xfId="42134"/>
    <cellStyle name="Normal 2 53 2 2 2" xfId="42135"/>
    <cellStyle name="Normal 2 53 2 2 2 2" xfId="42136"/>
    <cellStyle name="Normal 2 53 2 2 2 2 2" xfId="42137"/>
    <cellStyle name="Normal 2 53 2 2 2 2 2 2" xfId="42138"/>
    <cellStyle name="Normal 2 53 2 2 2 2 3" xfId="42139"/>
    <cellStyle name="Normal 2 53 2 2 2 3" xfId="42140"/>
    <cellStyle name="Normal 2 53 2 2 2 3 2" xfId="42141"/>
    <cellStyle name="Normal 2 53 2 2 2 3 2 2" xfId="42142"/>
    <cellStyle name="Normal 2 53 2 2 2 3 3" xfId="42143"/>
    <cellStyle name="Normal 2 53 2 2 2 4" xfId="42144"/>
    <cellStyle name="Normal 2 53 2 2 2 4 2" xfId="42145"/>
    <cellStyle name="Normal 2 53 2 2 2 5" xfId="42146"/>
    <cellStyle name="Normal 2 53 2 2 3" xfId="42147"/>
    <cellStyle name="Normal 2 53 2 2 3 2" xfId="42148"/>
    <cellStyle name="Normal 2 53 2 2 3 2 2" xfId="42149"/>
    <cellStyle name="Normal 2 53 2 2 3 3" xfId="42150"/>
    <cellStyle name="Normal 2 53 2 2 4" xfId="42151"/>
    <cellStyle name="Normal 2 53 2 2 4 2" xfId="42152"/>
    <cellStyle name="Normal 2 53 2 2 4 2 2" xfId="42153"/>
    <cellStyle name="Normal 2 53 2 2 4 3" xfId="42154"/>
    <cellStyle name="Normal 2 53 2 2 5" xfId="42155"/>
    <cellStyle name="Normal 2 53 2 2 5 2" xfId="42156"/>
    <cellStyle name="Normal 2 53 2 2 6" xfId="42157"/>
    <cellStyle name="Normal 2 53 2 3" xfId="42158"/>
    <cellStyle name="Normal 2 53 2 3 2" xfId="42159"/>
    <cellStyle name="Normal 2 53 2 3 2 2" xfId="42160"/>
    <cellStyle name="Normal 2 53 2 3 2 2 2" xfId="42161"/>
    <cellStyle name="Normal 2 53 2 3 2 3" xfId="42162"/>
    <cellStyle name="Normal 2 53 2 3 3" xfId="42163"/>
    <cellStyle name="Normal 2 53 2 3 3 2" xfId="42164"/>
    <cellStyle name="Normal 2 53 2 3 3 2 2" xfId="42165"/>
    <cellStyle name="Normal 2 53 2 3 3 3" xfId="42166"/>
    <cellStyle name="Normal 2 53 2 3 4" xfId="42167"/>
    <cellStyle name="Normal 2 53 2 3 4 2" xfId="42168"/>
    <cellStyle name="Normal 2 53 2 3 5" xfId="42169"/>
    <cellStyle name="Normal 2 53 2 4" xfId="42170"/>
    <cellStyle name="Normal 2 53 2 4 2" xfId="42171"/>
    <cellStyle name="Normal 2 53 2 4 2 2" xfId="42172"/>
    <cellStyle name="Normal 2 53 2 4 3" xfId="42173"/>
    <cellStyle name="Normal 2 53 2 5" xfId="42174"/>
    <cellStyle name="Normal 2 53 2 5 2" xfId="42175"/>
    <cellStyle name="Normal 2 53 2 5 2 2" xfId="42176"/>
    <cellStyle name="Normal 2 53 2 5 3" xfId="42177"/>
    <cellStyle name="Normal 2 53 2 6" xfId="42178"/>
    <cellStyle name="Normal 2 53 2 6 2" xfId="42179"/>
    <cellStyle name="Normal 2 53 2 7" xfId="42180"/>
    <cellStyle name="Normal 2 53 3" xfId="42181"/>
    <cellStyle name="Normal 2 53 3 2" xfId="42182"/>
    <cellStyle name="Normal 2 53 3 2 2" xfId="42183"/>
    <cellStyle name="Normal 2 53 3 2 2 2" xfId="42184"/>
    <cellStyle name="Normal 2 53 3 2 2 2 2" xfId="42185"/>
    <cellStyle name="Normal 2 53 3 2 2 3" xfId="42186"/>
    <cellStyle name="Normal 2 53 3 2 3" xfId="42187"/>
    <cellStyle name="Normal 2 53 3 2 3 2" xfId="42188"/>
    <cellStyle name="Normal 2 53 3 2 3 2 2" xfId="42189"/>
    <cellStyle name="Normal 2 53 3 2 3 3" xfId="42190"/>
    <cellStyle name="Normal 2 53 3 2 4" xfId="42191"/>
    <cellStyle name="Normal 2 53 3 2 4 2" xfId="42192"/>
    <cellStyle name="Normal 2 53 3 2 5" xfId="42193"/>
    <cellStyle name="Normal 2 53 3 3" xfId="42194"/>
    <cellStyle name="Normal 2 53 3 3 2" xfId="42195"/>
    <cellStyle name="Normal 2 53 3 3 2 2" xfId="42196"/>
    <cellStyle name="Normal 2 53 3 3 3" xfId="42197"/>
    <cellStyle name="Normal 2 53 3 4" xfId="42198"/>
    <cellStyle name="Normal 2 53 3 4 2" xfId="42199"/>
    <cellStyle name="Normal 2 53 3 4 2 2" xfId="42200"/>
    <cellStyle name="Normal 2 53 3 4 3" xfId="42201"/>
    <cellStyle name="Normal 2 53 3 5" xfId="42202"/>
    <cellStyle name="Normal 2 53 3 5 2" xfId="42203"/>
    <cellStyle name="Normal 2 53 3 6" xfId="42204"/>
    <cellStyle name="Normal 2 53 4" xfId="42205"/>
    <cellStyle name="Normal 2 53 4 2" xfId="42206"/>
    <cellStyle name="Normal 2 53 4 2 2" xfId="42207"/>
    <cellStyle name="Normal 2 53 4 2 2 2" xfId="42208"/>
    <cellStyle name="Normal 2 53 4 2 3" xfId="42209"/>
    <cellStyle name="Normal 2 53 4 3" xfId="42210"/>
    <cellStyle name="Normal 2 53 4 3 2" xfId="42211"/>
    <cellStyle name="Normal 2 53 4 3 2 2" xfId="42212"/>
    <cellStyle name="Normal 2 53 4 3 3" xfId="42213"/>
    <cellStyle name="Normal 2 53 4 4" xfId="42214"/>
    <cellStyle name="Normal 2 53 4 4 2" xfId="42215"/>
    <cellStyle name="Normal 2 53 4 5" xfId="42216"/>
    <cellStyle name="Normal 2 53 5" xfId="42217"/>
    <cellStyle name="Normal 2 53 5 2" xfId="42218"/>
    <cellStyle name="Normal 2 53 5 2 2" xfId="42219"/>
    <cellStyle name="Normal 2 53 5 3" xfId="42220"/>
    <cellStyle name="Normal 2 53 6" xfId="42221"/>
    <cellStyle name="Normal 2 53 6 2" xfId="42222"/>
    <cellStyle name="Normal 2 53 6 2 2" xfId="42223"/>
    <cellStyle name="Normal 2 53 6 3" xfId="42224"/>
    <cellStyle name="Normal 2 53 7" xfId="42225"/>
    <cellStyle name="Normal 2 53 7 2" xfId="42226"/>
    <cellStyle name="Normal 2 53 8" xfId="42227"/>
    <cellStyle name="Normal 2 54" xfId="42228"/>
    <cellStyle name="Normal 2 54 2" xfId="42229"/>
    <cellStyle name="Normal 2 54 2 2" xfId="42230"/>
    <cellStyle name="Normal 2 54 2 2 2" xfId="42231"/>
    <cellStyle name="Normal 2 54 2 2 2 2" xfId="42232"/>
    <cellStyle name="Normal 2 54 2 2 2 2 2" xfId="42233"/>
    <cellStyle name="Normal 2 54 2 2 2 2 2 2" xfId="42234"/>
    <cellStyle name="Normal 2 54 2 2 2 2 3" xfId="42235"/>
    <cellStyle name="Normal 2 54 2 2 2 3" xfId="42236"/>
    <cellStyle name="Normal 2 54 2 2 2 3 2" xfId="42237"/>
    <cellStyle name="Normal 2 54 2 2 2 3 2 2" xfId="42238"/>
    <cellStyle name="Normal 2 54 2 2 2 3 3" xfId="42239"/>
    <cellStyle name="Normal 2 54 2 2 2 4" xfId="42240"/>
    <cellStyle name="Normal 2 54 2 2 2 4 2" xfId="42241"/>
    <cellStyle name="Normal 2 54 2 2 2 5" xfId="42242"/>
    <cellStyle name="Normal 2 54 2 2 3" xfId="42243"/>
    <cellStyle name="Normal 2 54 2 2 3 2" xfId="42244"/>
    <cellStyle name="Normal 2 54 2 2 3 2 2" xfId="42245"/>
    <cellStyle name="Normal 2 54 2 2 3 3" xfId="42246"/>
    <cellStyle name="Normal 2 54 2 2 4" xfId="42247"/>
    <cellStyle name="Normal 2 54 2 2 4 2" xfId="42248"/>
    <cellStyle name="Normal 2 54 2 2 4 2 2" xfId="42249"/>
    <cellStyle name="Normal 2 54 2 2 4 3" xfId="42250"/>
    <cellStyle name="Normal 2 54 2 2 5" xfId="42251"/>
    <cellStyle name="Normal 2 54 2 2 5 2" xfId="42252"/>
    <cellStyle name="Normal 2 54 2 2 6" xfId="42253"/>
    <cellStyle name="Normal 2 54 2 3" xfId="42254"/>
    <cellStyle name="Normal 2 54 2 3 2" xfId="42255"/>
    <cellStyle name="Normal 2 54 2 3 2 2" xfId="42256"/>
    <cellStyle name="Normal 2 54 2 3 2 2 2" xfId="42257"/>
    <cellStyle name="Normal 2 54 2 3 2 3" xfId="42258"/>
    <cellStyle name="Normal 2 54 2 3 3" xfId="42259"/>
    <cellStyle name="Normal 2 54 2 3 3 2" xfId="42260"/>
    <cellStyle name="Normal 2 54 2 3 3 2 2" xfId="42261"/>
    <cellStyle name="Normal 2 54 2 3 3 3" xfId="42262"/>
    <cellStyle name="Normal 2 54 2 3 4" xfId="42263"/>
    <cellStyle name="Normal 2 54 2 3 4 2" xfId="42264"/>
    <cellStyle name="Normal 2 54 2 3 5" xfId="42265"/>
    <cellStyle name="Normal 2 54 2 4" xfId="42266"/>
    <cellStyle name="Normal 2 54 2 4 2" xfId="42267"/>
    <cellStyle name="Normal 2 54 2 4 2 2" xfId="42268"/>
    <cellStyle name="Normal 2 54 2 4 3" xfId="42269"/>
    <cellStyle name="Normal 2 54 2 5" xfId="42270"/>
    <cellStyle name="Normal 2 54 2 5 2" xfId="42271"/>
    <cellStyle name="Normal 2 54 2 5 2 2" xfId="42272"/>
    <cellStyle name="Normal 2 54 2 5 3" xfId="42273"/>
    <cellStyle name="Normal 2 54 2 6" xfId="42274"/>
    <cellStyle name="Normal 2 54 2 6 2" xfId="42275"/>
    <cellStyle name="Normal 2 54 2 7" xfId="42276"/>
    <cellStyle name="Normal 2 54 3" xfId="42277"/>
    <cellStyle name="Normal 2 54 3 2" xfId="42278"/>
    <cellStyle name="Normal 2 54 3 2 2" xfId="42279"/>
    <cellStyle name="Normal 2 54 3 2 2 2" xfId="42280"/>
    <cellStyle name="Normal 2 54 3 2 2 2 2" xfId="42281"/>
    <cellStyle name="Normal 2 54 3 2 2 3" xfId="42282"/>
    <cellStyle name="Normal 2 54 3 2 3" xfId="42283"/>
    <cellStyle name="Normal 2 54 3 2 3 2" xfId="42284"/>
    <cellStyle name="Normal 2 54 3 2 3 2 2" xfId="42285"/>
    <cellStyle name="Normal 2 54 3 2 3 3" xfId="42286"/>
    <cellStyle name="Normal 2 54 3 2 4" xfId="42287"/>
    <cellStyle name="Normal 2 54 3 2 4 2" xfId="42288"/>
    <cellStyle name="Normal 2 54 3 2 5" xfId="42289"/>
    <cellStyle name="Normal 2 54 3 3" xfId="42290"/>
    <cellStyle name="Normal 2 54 3 3 2" xfId="42291"/>
    <cellStyle name="Normal 2 54 3 3 2 2" xfId="42292"/>
    <cellStyle name="Normal 2 54 3 3 3" xfId="42293"/>
    <cellStyle name="Normal 2 54 3 4" xfId="42294"/>
    <cellStyle name="Normal 2 54 3 4 2" xfId="42295"/>
    <cellStyle name="Normal 2 54 3 4 2 2" xfId="42296"/>
    <cellStyle name="Normal 2 54 3 4 3" xfId="42297"/>
    <cellStyle name="Normal 2 54 3 5" xfId="42298"/>
    <cellStyle name="Normal 2 54 3 5 2" xfId="42299"/>
    <cellStyle name="Normal 2 54 3 6" xfId="42300"/>
    <cellStyle name="Normal 2 54 4" xfId="42301"/>
    <cellStyle name="Normal 2 54 4 2" xfId="42302"/>
    <cellStyle name="Normal 2 54 4 2 2" xfId="42303"/>
    <cellStyle name="Normal 2 54 4 2 2 2" xfId="42304"/>
    <cellStyle name="Normal 2 54 4 2 3" xfId="42305"/>
    <cellStyle name="Normal 2 54 4 3" xfId="42306"/>
    <cellStyle name="Normal 2 54 4 3 2" xfId="42307"/>
    <cellStyle name="Normal 2 54 4 3 2 2" xfId="42308"/>
    <cellStyle name="Normal 2 54 4 3 3" xfId="42309"/>
    <cellStyle name="Normal 2 54 4 4" xfId="42310"/>
    <cellStyle name="Normal 2 54 4 4 2" xfId="42311"/>
    <cellStyle name="Normal 2 54 4 5" xfId="42312"/>
    <cellStyle name="Normal 2 54 5" xfId="42313"/>
    <cellStyle name="Normal 2 54 5 2" xfId="42314"/>
    <cellStyle name="Normal 2 54 5 2 2" xfId="42315"/>
    <cellStyle name="Normal 2 54 5 3" xfId="42316"/>
    <cellStyle name="Normal 2 54 6" xfId="42317"/>
    <cellStyle name="Normal 2 54 6 2" xfId="42318"/>
    <cellStyle name="Normal 2 54 6 2 2" xfId="42319"/>
    <cellStyle name="Normal 2 54 6 3" xfId="42320"/>
    <cellStyle name="Normal 2 54 7" xfId="42321"/>
    <cellStyle name="Normal 2 54 7 2" xfId="42322"/>
    <cellStyle name="Normal 2 54 8" xfId="42323"/>
    <cellStyle name="Normal 2 55" xfId="42324"/>
    <cellStyle name="Normal 2 55 2" xfId="42325"/>
    <cellStyle name="Normal 2 55 2 2" xfId="42326"/>
    <cellStyle name="Normal 2 55 2 2 2" xfId="42327"/>
    <cellStyle name="Normal 2 55 2 2 2 2" xfId="42328"/>
    <cellStyle name="Normal 2 55 2 2 2 2 2" xfId="42329"/>
    <cellStyle name="Normal 2 55 2 2 2 3" xfId="42330"/>
    <cellStyle name="Normal 2 55 2 2 3" xfId="42331"/>
    <cellStyle name="Normal 2 55 2 2 3 2" xfId="42332"/>
    <cellStyle name="Normal 2 55 2 2 3 2 2" xfId="42333"/>
    <cellStyle name="Normal 2 55 2 2 3 3" xfId="42334"/>
    <cellStyle name="Normal 2 55 2 2 4" xfId="42335"/>
    <cellStyle name="Normal 2 55 2 2 4 2" xfId="42336"/>
    <cellStyle name="Normal 2 55 2 2 5" xfId="42337"/>
    <cellStyle name="Normal 2 55 2 3" xfId="42338"/>
    <cellStyle name="Normal 2 55 2 3 2" xfId="42339"/>
    <cellStyle name="Normal 2 55 2 3 2 2" xfId="42340"/>
    <cellStyle name="Normal 2 55 2 3 3" xfId="42341"/>
    <cellStyle name="Normal 2 55 2 4" xfId="42342"/>
    <cellStyle name="Normal 2 55 2 4 2" xfId="42343"/>
    <cellStyle name="Normal 2 55 2 4 2 2" xfId="42344"/>
    <cellStyle name="Normal 2 55 2 4 3" xfId="42345"/>
    <cellStyle name="Normal 2 55 2 5" xfId="42346"/>
    <cellStyle name="Normal 2 55 2 5 2" xfId="42347"/>
    <cellStyle name="Normal 2 55 2 6" xfId="42348"/>
    <cellStyle name="Normal 2 55 3" xfId="42349"/>
    <cellStyle name="Normal 2 55 3 2" xfId="42350"/>
    <cellStyle name="Normal 2 55 3 2 2" xfId="42351"/>
    <cellStyle name="Normal 2 55 3 2 2 2" xfId="42352"/>
    <cellStyle name="Normal 2 55 3 2 3" xfId="42353"/>
    <cellStyle name="Normal 2 55 3 3" xfId="42354"/>
    <cellStyle name="Normal 2 55 3 3 2" xfId="42355"/>
    <cellStyle name="Normal 2 55 3 3 2 2" xfId="42356"/>
    <cellStyle name="Normal 2 55 3 3 3" xfId="42357"/>
    <cellStyle name="Normal 2 55 3 4" xfId="42358"/>
    <cellStyle name="Normal 2 55 3 4 2" xfId="42359"/>
    <cellStyle name="Normal 2 55 3 5" xfId="42360"/>
    <cellStyle name="Normal 2 55 4" xfId="42361"/>
    <cellStyle name="Normal 2 55 4 2" xfId="42362"/>
    <cellStyle name="Normal 2 55 4 2 2" xfId="42363"/>
    <cellStyle name="Normal 2 55 4 3" xfId="42364"/>
    <cellStyle name="Normal 2 55 5" xfId="42365"/>
    <cellStyle name="Normal 2 55 5 2" xfId="42366"/>
    <cellStyle name="Normal 2 55 5 2 2" xfId="42367"/>
    <cellStyle name="Normal 2 55 5 3" xfId="42368"/>
    <cellStyle name="Normal 2 55 6" xfId="42369"/>
    <cellStyle name="Normal 2 55 6 2" xfId="42370"/>
    <cellStyle name="Normal 2 55 7" xfId="42371"/>
    <cellStyle name="Normal 2 56" xfId="42372"/>
    <cellStyle name="Normal 2 56 2" xfId="42373"/>
    <cellStyle name="Normal 2 56 2 2" xfId="42374"/>
    <cellStyle name="Normal 2 56 2 2 2" xfId="42375"/>
    <cellStyle name="Normal 2 56 2 2 2 2" xfId="42376"/>
    <cellStyle name="Normal 2 56 2 2 3" xfId="42377"/>
    <cellStyle name="Normal 2 56 2 3" xfId="42378"/>
    <cellStyle name="Normal 2 56 2 3 2" xfId="42379"/>
    <cellStyle name="Normal 2 56 2 3 2 2" xfId="42380"/>
    <cellStyle name="Normal 2 56 2 3 3" xfId="42381"/>
    <cellStyle name="Normal 2 56 2 4" xfId="42382"/>
    <cellStyle name="Normal 2 56 2 4 2" xfId="42383"/>
    <cellStyle name="Normal 2 56 2 5" xfId="42384"/>
    <cellStyle name="Normal 2 56 3" xfId="42385"/>
    <cellStyle name="Normal 2 56 3 2" xfId="42386"/>
    <cellStyle name="Normal 2 56 3 2 2" xfId="42387"/>
    <cellStyle name="Normal 2 56 3 3" xfId="42388"/>
    <cellStyle name="Normal 2 56 4" xfId="42389"/>
    <cellStyle name="Normal 2 56 4 2" xfId="42390"/>
    <cellStyle name="Normal 2 56 4 2 2" xfId="42391"/>
    <cellStyle name="Normal 2 56 4 3" xfId="42392"/>
    <cellStyle name="Normal 2 56 5" xfId="42393"/>
    <cellStyle name="Normal 2 56 5 2" xfId="42394"/>
    <cellStyle name="Normal 2 56 6" xfId="42395"/>
    <cellStyle name="Normal 2 57" xfId="42396"/>
    <cellStyle name="Normal 2 57 2" xfId="42397"/>
    <cellStyle name="Normal 2 57 2 2" xfId="42398"/>
    <cellStyle name="Normal 2 57 2 2 2" xfId="42399"/>
    <cellStyle name="Normal 2 57 2 3" xfId="42400"/>
    <cellStyle name="Normal 2 57 3" xfId="42401"/>
    <cellStyle name="Normal 2 57 3 2" xfId="42402"/>
    <cellStyle name="Normal 2 57 3 2 2" xfId="42403"/>
    <cellStyle name="Normal 2 57 3 3" xfId="42404"/>
    <cellStyle name="Normal 2 57 4" xfId="42405"/>
    <cellStyle name="Normal 2 57 4 2" xfId="42406"/>
    <cellStyle name="Normal 2 57 5" xfId="42407"/>
    <cellStyle name="Normal 2 58" xfId="42408"/>
    <cellStyle name="Normal 2 58 2" xfId="42409"/>
    <cellStyle name="Normal 2 58 2 2" xfId="42410"/>
    <cellStyle name="Normal 2 58 3" xfId="42411"/>
    <cellStyle name="Normal 2 59" xfId="42412"/>
    <cellStyle name="Normal 2 59 2" xfId="42413"/>
    <cellStyle name="Normal 2 59 2 2" xfId="42414"/>
    <cellStyle name="Normal 2 59 3" xfId="42415"/>
    <cellStyle name="Normal 2 6" xfId="42416"/>
    <cellStyle name="Normal 2 6 10" xfId="42417"/>
    <cellStyle name="Normal 2 6 10 2" xfId="42418"/>
    <cellStyle name="Normal 2 6 11" xfId="42419"/>
    <cellStyle name="Normal 2 6 2" xfId="42420"/>
    <cellStyle name="Normal 2 6 2 10" xfId="42421"/>
    <cellStyle name="Normal 2 6 2 2" xfId="42422"/>
    <cellStyle name="Normal 2 6 2 2 2" xfId="42423"/>
    <cellStyle name="Normal 2 6 2 2 2 2" xfId="42424"/>
    <cellStyle name="Normal 2 6 2 2 2 2 2" xfId="42425"/>
    <cellStyle name="Normal 2 6 2 2 2 2 2 2" xfId="42426"/>
    <cellStyle name="Normal 2 6 2 2 2 2 2 2 2" xfId="42427"/>
    <cellStyle name="Normal 2 6 2 2 2 2 2 2 2 2" xfId="42428"/>
    <cellStyle name="Normal 2 6 2 2 2 2 2 2 3" xfId="42429"/>
    <cellStyle name="Normal 2 6 2 2 2 2 2 3" xfId="42430"/>
    <cellStyle name="Normal 2 6 2 2 2 2 2 3 2" xfId="42431"/>
    <cellStyle name="Normal 2 6 2 2 2 2 2 3 2 2" xfId="42432"/>
    <cellStyle name="Normal 2 6 2 2 2 2 2 3 3" xfId="42433"/>
    <cellStyle name="Normal 2 6 2 2 2 2 2 4" xfId="42434"/>
    <cellStyle name="Normal 2 6 2 2 2 2 2 4 2" xfId="42435"/>
    <cellStyle name="Normal 2 6 2 2 2 2 2 5" xfId="42436"/>
    <cellStyle name="Normal 2 6 2 2 2 2 3" xfId="42437"/>
    <cellStyle name="Normal 2 6 2 2 2 2 3 2" xfId="42438"/>
    <cellStyle name="Normal 2 6 2 2 2 2 3 2 2" xfId="42439"/>
    <cellStyle name="Normal 2 6 2 2 2 2 3 3" xfId="42440"/>
    <cellStyle name="Normal 2 6 2 2 2 2 4" xfId="42441"/>
    <cellStyle name="Normal 2 6 2 2 2 2 4 2" xfId="42442"/>
    <cellStyle name="Normal 2 6 2 2 2 2 4 2 2" xfId="42443"/>
    <cellStyle name="Normal 2 6 2 2 2 2 4 3" xfId="42444"/>
    <cellStyle name="Normal 2 6 2 2 2 2 5" xfId="42445"/>
    <cellStyle name="Normal 2 6 2 2 2 2 5 2" xfId="42446"/>
    <cellStyle name="Normal 2 6 2 2 2 2 6" xfId="42447"/>
    <cellStyle name="Normal 2 6 2 2 2 3" xfId="42448"/>
    <cellStyle name="Normal 2 6 2 2 2 3 2" xfId="42449"/>
    <cellStyle name="Normal 2 6 2 2 2 3 2 2" xfId="42450"/>
    <cellStyle name="Normal 2 6 2 2 2 3 2 2 2" xfId="42451"/>
    <cellStyle name="Normal 2 6 2 2 2 3 2 3" xfId="42452"/>
    <cellStyle name="Normal 2 6 2 2 2 3 3" xfId="42453"/>
    <cellStyle name="Normal 2 6 2 2 2 3 3 2" xfId="42454"/>
    <cellStyle name="Normal 2 6 2 2 2 3 3 2 2" xfId="42455"/>
    <cellStyle name="Normal 2 6 2 2 2 3 3 3" xfId="42456"/>
    <cellStyle name="Normal 2 6 2 2 2 3 4" xfId="42457"/>
    <cellStyle name="Normal 2 6 2 2 2 3 4 2" xfId="42458"/>
    <cellStyle name="Normal 2 6 2 2 2 3 5" xfId="42459"/>
    <cellStyle name="Normal 2 6 2 2 2 4" xfId="42460"/>
    <cellStyle name="Normal 2 6 2 2 2 4 2" xfId="42461"/>
    <cellStyle name="Normal 2 6 2 2 2 4 2 2" xfId="42462"/>
    <cellStyle name="Normal 2 6 2 2 2 4 3" xfId="42463"/>
    <cellStyle name="Normal 2 6 2 2 2 5" xfId="42464"/>
    <cellStyle name="Normal 2 6 2 2 2 5 2" xfId="42465"/>
    <cellStyle name="Normal 2 6 2 2 2 5 2 2" xfId="42466"/>
    <cellStyle name="Normal 2 6 2 2 2 5 3" xfId="42467"/>
    <cellStyle name="Normal 2 6 2 2 2 6" xfId="42468"/>
    <cellStyle name="Normal 2 6 2 2 2 6 2" xfId="42469"/>
    <cellStyle name="Normal 2 6 2 2 2 7" xfId="42470"/>
    <cellStyle name="Normal 2 6 2 2 3" xfId="42471"/>
    <cellStyle name="Normal 2 6 2 2 3 2" xfId="42472"/>
    <cellStyle name="Normal 2 6 2 2 3 2 2" xfId="42473"/>
    <cellStyle name="Normal 2 6 2 2 3 2 2 2" xfId="42474"/>
    <cellStyle name="Normal 2 6 2 2 3 2 2 2 2" xfId="42475"/>
    <cellStyle name="Normal 2 6 2 2 3 2 2 3" xfId="42476"/>
    <cellStyle name="Normal 2 6 2 2 3 2 3" xfId="42477"/>
    <cellStyle name="Normal 2 6 2 2 3 2 3 2" xfId="42478"/>
    <cellStyle name="Normal 2 6 2 2 3 2 3 2 2" xfId="42479"/>
    <cellStyle name="Normal 2 6 2 2 3 2 3 3" xfId="42480"/>
    <cellStyle name="Normal 2 6 2 2 3 2 4" xfId="42481"/>
    <cellStyle name="Normal 2 6 2 2 3 2 4 2" xfId="42482"/>
    <cellStyle name="Normal 2 6 2 2 3 2 5" xfId="42483"/>
    <cellStyle name="Normal 2 6 2 2 3 3" xfId="42484"/>
    <cellStyle name="Normal 2 6 2 2 3 3 2" xfId="42485"/>
    <cellStyle name="Normal 2 6 2 2 3 3 2 2" xfId="42486"/>
    <cellStyle name="Normal 2 6 2 2 3 3 3" xfId="42487"/>
    <cellStyle name="Normal 2 6 2 2 3 4" xfId="42488"/>
    <cellStyle name="Normal 2 6 2 2 3 4 2" xfId="42489"/>
    <cellStyle name="Normal 2 6 2 2 3 4 2 2" xfId="42490"/>
    <cellStyle name="Normal 2 6 2 2 3 4 3" xfId="42491"/>
    <cellStyle name="Normal 2 6 2 2 3 5" xfId="42492"/>
    <cellStyle name="Normal 2 6 2 2 3 5 2" xfId="42493"/>
    <cellStyle name="Normal 2 6 2 2 3 6" xfId="42494"/>
    <cellStyle name="Normal 2 6 2 2 4" xfId="42495"/>
    <cellStyle name="Normal 2 6 2 2 4 2" xfId="42496"/>
    <cellStyle name="Normal 2 6 2 2 4 2 2" xfId="42497"/>
    <cellStyle name="Normal 2 6 2 2 4 2 2 2" xfId="42498"/>
    <cellStyle name="Normal 2 6 2 2 4 2 3" xfId="42499"/>
    <cellStyle name="Normal 2 6 2 2 4 3" xfId="42500"/>
    <cellStyle name="Normal 2 6 2 2 4 3 2" xfId="42501"/>
    <cellStyle name="Normal 2 6 2 2 4 3 2 2" xfId="42502"/>
    <cellStyle name="Normal 2 6 2 2 4 3 3" xfId="42503"/>
    <cellStyle name="Normal 2 6 2 2 4 4" xfId="42504"/>
    <cellStyle name="Normal 2 6 2 2 4 4 2" xfId="42505"/>
    <cellStyle name="Normal 2 6 2 2 4 5" xfId="42506"/>
    <cellStyle name="Normal 2 6 2 2 5" xfId="42507"/>
    <cellStyle name="Normal 2 6 2 2 5 2" xfId="42508"/>
    <cellStyle name="Normal 2 6 2 2 5 2 2" xfId="42509"/>
    <cellStyle name="Normal 2 6 2 2 5 3" xfId="42510"/>
    <cellStyle name="Normal 2 6 2 2 6" xfId="42511"/>
    <cellStyle name="Normal 2 6 2 2 6 2" xfId="42512"/>
    <cellStyle name="Normal 2 6 2 2 6 2 2" xfId="42513"/>
    <cellStyle name="Normal 2 6 2 2 6 3" xfId="42514"/>
    <cellStyle name="Normal 2 6 2 2 7" xfId="42515"/>
    <cellStyle name="Normal 2 6 2 2 7 2" xfId="42516"/>
    <cellStyle name="Normal 2 6 2 2 8" xfId="42517"/>
    <cellStyle name="Normal 2 6 2 3" xfId="42518"/>
    <cellStyle name="Normal 2 6 2 3 2" xfId="42519"/>
    <cellStyle name="Normal 2 6 2 3 2 2" xfId="42520"/>
    <cellStyle name="Normal 2 6 2 3 2 2 2" xfId="42521"/>
    <cellStyle name="Normal 2 6 2 3 2 2 2 2" xfId="42522"/>
    <cellStyle name="Normal 2 6 2 3 2 2 2 2 2" xfId="42523"/>
    <cellStyle name="Normal 2 6 2 3 2 2 2 2 2 2" xfId="42524"/>
    <cellStyle name="Normal 2 6 2 3 2 2 2 2 3" xfId="42525"/>
    <cellStyle name="Normal 2 6 2 3 2 2 2 3" xfId="42526"/>
    <cellStyle name="Normal 2 6 2 3 2 2 2 3 2" xfId="42527"/>
    <cellStyle name="Normal 2 6 2 3 2 2 2 3 2 2" xfId="42528"/>
    <cellStyle name="Normal 2 6 2 3 2 2 2 3 3" xfId="42529"/>
    <cellStyle name="Normal 2 6 2 3 2 2 2 4" xfId="42530"/>
    <cellStyle name="Normal 2 6 2 3 2 2 2 4 2" xfId="42531"/>
    <cellStyle name="Normal 2 6 2 3 2 2 2 5" xfId="42532"/>
    <cellStyle name="Normal 2 6 2 3 2 2 3" xfId="42533"/>
    <cellStyle name="Normal 2 6 2 3 2 2 3 2" xfId="42534"/>
    <cellStyle name="Normal 2 6 2 3 2 2 3 2 2" xfId="42535"/>
    <cellStyle name="Normal 2 6 2 3 2 2 3 3" xfId="42536"/>
    <cellStyle name="Normal 2 6 2 3 2 2 4" xfId="42537"/>
    <cellStyle name="Normal 2 6 2 3 2 2 4 2" xfId="42538"/>
    <cellStyle name="Normal 2 6 2 3 2 2 4 2 2" xfId="42539"/>
    <cellStyle name="Normal 2 6 2 3 2 2 4 3" xfId="42540"/>
    <cellStyle name="Normal 2 6 2 3 2 2 5" xfId="42541"/>
    <cellStyle name="Normal 2 6 2 3 2 2 5 2" xfId="42542"/>
    <cellStyle name="Normal 2 6 2 3 2 2 6" xfId="42543"/>
    <cellStyle name="Normal 2 6 2 3 2 3" xfId="42544"/>
    <cellStyle name="Normal 2 6 2 3 2 3 2" xfId="42545"/>
    <cellStyle name="Normal 2 6 2 3 2 3 2 2" xfId="42546"/>
    <cellStyle name="Normal 2 6 2 3 2 3 2 2 2" xfId="42547"/>
    <cellStyle name="Normal 2 6 2 3 2 3 2 3" xfId="42548"/>
    <cellStyle name="Normal 2 6 2 3 2 3 3" xfId="42549"/>
    <cellStyle name="Normal 2 6 2 3 2 3 3 2" xfId="42550"/>
    <cellStyle name="Normal 2 6 2 3 2 3 3 2 2" xfId="42551"/>
    <cellStyle name="Normal 2 6 2 3 2 3 3 3" xfId="42552"/>
    <cellStyle name="Normal 2 6 2 3 2 3 4" xfId="42553"/>
    <cellStyle name="Normal 2 6 2 3 2 3 4 2" xfId="42554"/>
    <cellStyle name="Normal 2 6 2 3 2 3 5" xfId="42555"/>
    <cellStyle name="Normal 2 6 2 3 2 4" xfId="42556"/>
    <cellStyle name="Normal 2 6 2 3 2 4 2" xfId="42557"/>
    <cellStyle name="Normal 2 6 2 3 2 4 2 2" xfId="42558"/>
    <cellStyle name="Normal 2 6 2 3 2 4 3" xfId="42559"/>
    <cellStyle name="Normal 2 6 2 3 2 5" xfId="42560"/>
    <cellStyle name="Normal 2 6 2 3 2 5 2" xfId="42561"/>
    <cellStyle name="Normal 2 6 2 3 2 5 2 2" xfId="42562"/>
    <cellStyle name="Normal 2 6 2 3 2 5 3" xfId="42563"/>
    <cellStyle name="Normal 2 6 2 3 2 6" xfId="42564"/>
    <cellStyle name="Normal 2 6 2 3 2 6 2" xfId="42565"/>
    <cellStyle name="Normal 2 6 2 3 2 7" xfId="42566"/>
    <cellStyle name="Normal 2 6 2 3 3" xfId="42567"/>
    <cellStyle name="Normal 2 6 2 3 3 2" xfId="42568"/>
    <cellStyle name="Normal 2 6 2 3 3 2 2" xfId="42569"/>
    <cellStyle name="Normal 2 6 2 3 3 2 2 2" xfId="42570"/>
    <cellStyle name="Normal 2 6 2 3 3 2 2 2 2" xfId="42571"/>
    <cellStyle name="Normal 2 6 2 3 3 2 2 3" xfId="42572"/>
    <cellStyle name="Normal 2 6 2 3 3 2 3" xfId="42573"/>
    <cellStyle name="Normal 2 6 2 3 3 2 3 2" xfId="42574"/>
    <cellStyle name="Normal 2 6 2 3 3 2 3 2 2" xfId="42575"/>
    <cellStyle name="Normal 2 6 2 3 3 2 3 3" xfId="42576"/>
    <cellStyle name="Normal 2 6 2 3 3 2 4" xfId="42577"/>
    <cellStyle name="Normal 2 6 2 3 3 2 4 2" xfId="42578"/>
    <cellStyle name="Normal 2 6 2 3 3 2 5" xfId="42579"/>
    <cellStyle name="Normal 2 6 2 3 3 3" xfId="42580"/>
    <cellStyle name="Normal 2 6 2 3 3 3 2" xfId="42581"/>
    <cellStyle name="Normal 2 6 2 3 3 3 2 2" xfId="42582"/>
    <cellStyle name="Normal 2 6 2 3 3 3 3" xfId="42583"/>
    <cellStyle name="Normal 2 6 2 3 3 4" xfId="42584"/>
    <cellStyle name="Normal 2 6 2 3 3 4 2" xfId="42585"/>
    <cellStyle name="Normal 2 6 2 3 3 4 2 2" xfId="42586"/>
    <cellStyle name="Normal 2 6 2 3 3 4 3" xfId="42587"/>
    <cellStyle name="Normal 2 6 2 3 3 5" xfId="42588"/>
    <cellStyle name="Normal 2 6 2 3 3 5 2" xfId="42589"/>
    <cellStyle name="Normal 2 6 2 3 3 6" xfId="42590"/>
    <cellStyle name="Normal 2 6 2 3 4" xfId="42591"/>
    <cellStyle name="Normal 2 6 2 3 4 2" xfId="42592"/>
    <cellStyle name="Normal 2 6 2 3 4 2 2" xfId="42593"/>
    <cellStyle name="Normal 2 6 2 3 4 2 2 2" xfId="42594"/>
    <cellStyle name="Normal 2 6 2 3 4 2 3" xfId="42595"/>
    <cellStyle name="Normal 2 6 2 3 4 3" xfId="42596"/>
    <cellStyle name="Normal 2 6 2 3 4 3 2" xfId="42597"/>
    <cellStyle name="Normal 2 6 2 3 4 3 2 2" xfId="42598"/>
    <cellStyle name="Normal 2 6 2 3 4 3 3" xfId="42599"/>
    <cellStyle name="Normal 2 6 2 3 4 4" xfId="42600"/>
    <cellStyle name="Normal 2 6 2 3 4 4 2" xfId="42601"/>
    <cellStyle name="Normal 2 6 2 3 4 5" xfId="42602"/>
    <cellStyle name="Normal 2 6 2 3 5" xfId="42603"/>
    <cellStyle name="Normal 2 6 2 3 5 2" xfId="42604"/>
    <cellStyle name="Normal 2 6 2 3 5 2 2" xfId="42605"/>
    <cellStyle name="Normal 2 6 2 3 5 3" xfId="42606"/>
    <cellStyle name="Normal 2 6 2 3 6" xfId="42607"/>
    <cellStyle name="Normal 2 6 2 3 6 2" xfId="42608"/>
    <cellStyle name="Normal 2 6 2 3 6 2 2" xfId="42609"/>
    <cellStyle name="Normal 2 6 2 3 6 3" xfId="42610"/>
    <cellStyle name="Normal 2 6 2 3 7" xfId="42611"/>
    <cellStyle name="Normal 2 6 2 3 7 2" xfId="42612"/>
    <cellStyle name="Normal 2 6 2 3 8" xfId="42613"/>
    <cellStyle name="Normal 2 6 2 4" xfId="42614"/>
    <cellStyle name="Normal 2 6 2 4 2" xfId="42615"/>
    <cellStyle name="Normal 2 6 2 4 2 2" xfId="42616"/>
    <cellStyle name="Normal 2 6 2 4 2 2 2" xfId="42617"/>
    <cellStyle name="Normal 2 6 2 4 2 2 2 2" xfId="42618"/>
    <cellStyle name="Normal 2 6 2 4 2 2 2 2 2" xfId="42619"/>
    <cellStyle name="Normal 2 6 2 4 2 2 2 3" xfId="42620"/>
    <cellStyle name="Normal 2 6 2 4 2 2 3" xfId="42621"/>
    <cellStyle name="Normal 2 6 2 4 2 2 3 2" xfId="42622"/>
    <cellStyle name="Normal 2 6 2 4 2 2 3 2 2" xfId="42623"/>
    <cellStyle name="Normal 2 6 2 4 2 2 3 3" xfId="42624"/>
    <cellStyle name="Normal 2 6 2 4 2 2 4" xfId="42625"/>
    <cellStyle name="Normal 2 6 2 4 2 2 4 2" xfId="42626"/>
    <cellStyle name="Normal 2 6 2 4 2 2 5" xfId="42627"/>
    <cellStyle name="Normal 2 6 2 4 2 3" xfId="42628"/>
    <cellStyle name="Normal 2 6 2 4 2 3 2" xfId="42629"/>
    <cellStyle name="Normal 2 6 2 4 2 3 2 2" xfId="42630"/>
    <cellStyle name="Normal 2 6 2 4 2 3 3" xfId="42631"/>
    <cellStyle name="Normal 2 6 2 4 2 4" xfId="42632"/>
    <cellStyle name="Normal 2 6 2 4 2 4 2" xfId="42633"/>
    <cellStyle name="Normal 2 6 2 4 2 4 2 2" xfId="42634"/>
    <cellStyle name="Normal 2 6 2 4 2 4 3" xfId="42635"/>
    <cellStyle name="Normal 2 6 2 4 2 5" xfId="42636"/>
    <cellStyle name="Normal 2 6 2 4 2 5 2" xfId="42637"/>
    <cellStyle name="Normal 2 6 2 4 2 6" xfId="42638"/>
    <cellStyle name="Normal 2 6 2 4 3" xfId="42639"/>
    <cellStyle name="Normal 2 6 2 4 3 2" xfId="42640"/>
    <cellStyle name="Normal 2 6 2 4 3 2 2" xfId="42641"/>
    <cellStyle name="Normal 2 6 2 4 3 2 2 2" xfId="42642"/>
    <cellStyle name="Normal 2 6 2 4 3 2 3" xfId="42643"/>
    <cellStyle name="Normal 2 6 2 4 3 3" xfId="42644"/>
    <cellStyle name="Normal 2 6 2 4 3 3 2" xfId="42645"/>
    <cellStyle name="Normal 2 6 2 4 3 3 2 2" xfId="42646"/>
    <cellStyle name="Normal 2 6 2 4 3 3 3" xfId="42647"/>
    <cellStyle name="Normal 2 6 2 4 3 4" xfId="42648"/>
    <cellStyle name="Normal 2 6 2 4 3 4 2" xfId="42649"/>
    <cellStyle name="Normal 2 6 2 4 3 5" xfId="42650"/>
    <cellStyle name="Normal 2 6 2 4 4" xfId="42651"/>
    <cellStyle name="Normal 2 6 2 4 4 2" xfId="42652"/>
    <cellStyle name="Normal 2 6 2 4 4 2 2" xfId="42653"/>
    <cellStyle name="Normal 2 6 2 4 4 3" xfId="42654"/>
    <cellStyle name="Normal 2 6 2 4 5" xfId="42655"/>
    <cellStyle name="Normal 2 6 2 4 5 2" xfId="42656"/>
    <cellStyle name="Normal 2 6 2 4 5 2 2" xfId="42657"/>
    <cellStyle name="Normal 2 6 2 4 5 3" xfId="42658"/>
    <cellStyle name="Normal 2 6 2 4 6" xfId="42659"/>
    <cellStyle name="Normal 2 6 2 4 6 2" xfId="42660"/>
    <cellStyle name="Normal 2 6 2 4 7" xfId="42661"/>
    <cellStyle name="Normal 2 6 2 5" xfId="42662"/>
    <cellStyle name="Normal 2 6 2 5 2" xfId="42663"/>
    <cellStyle name="Normal 2 6 2 5 2 2" xfId="42664"/>
    <cellStyle name="Normal 2 6 2 5 2 2 2" xfId="42665"/>
    <cellStyle name="Normal 2 6 2 5 2 2 2 2" xfId="42666"/>
    <cellStyle name="Normal 2 6 2 5 2 2 3" xfId="42667"/>
    <cellStyle name="Normal 2 6 2 5 2 3" xfId="42668"/>
    <cellStyle name="Normal 2 6 2 5 2 3 2" xfId="42669"/>
    <cellStyle name="Normal 2 6 2 5 2 3 2 2" xfId="42670"/>
    <cellStyle name="Normal 2 6 2 5 2 3 3" xfId="42671"/>
    <cellStyle name="Normal 2 6 2 5 2 4" xfId="42672"/>
    <cellStyle name="Normal 2 6 2 5 2 4 2" xfId="42673"/>
    <cellStyle name="Normal 2 6 2 5 2 5" xfId="42674"/>
    <cellStyle name="Normal 2 6 2 5 3" xfId="42675"/>
    <cellStyle name="Normal 2 6 2 5 3 2" xfId="42676"/>
    <cellStyle name="Normal 2 6 2 5 3 2 2" xfId="42677"/>
    <cellStyle name="Normal 2 6 2 5 3 3" xfId="42678"/>
    <cellStyle name="Normal 2 6 2 5 4" xfId="42679"/>
    <cellStyle name="Normal 2 6 2 5 4 2" xfId="42680"/>
    <cellStyle name="Normal 2 6 2 5 4 2 2" xfId="42681"/>
    <cellStyle name="Normal 2 6 2 5 4 3" xfId="42682"/>
    <cellStyle name="Normal 2 6 2 5 5" xfId="42683"/>
    <cellStyle name="Normal 2 6 2 5 5 2" xfId="42684"/>
    <cellStyle name="Normal 2 6 2 5 6" xfId="42685"/>
    <cellStyle name="Normal 2 6 2 6" xfId="42686"/>
    <cellStyle name="Normal 2 6 2 6 2" xfId="42687"/>
    <cellStyle name="Normal 2 6 2 6 2 2" xfId="42688"/>
    <cellStyle name="Normal 2 6 2 6 2 2 2" xfId="42689"/>
    <cellStyle name="Normal 2 6 2 6 2 3" xfId="42690"/>
    <cellStyle name="Normal 2 6 2 6 3" xfId="42691"/>
    <cellStyle name="Normal 2 6 2 6 3 2" xfId="42692"/>
    <cellStyle name="Normal 2 6 2 6 3 2 2" xfId="42693"/>
    <cellStyle name="Normal 2 6 2 6 3 3" xfId="42694"/>
    <cellStyle name="Normal 2 6 2 6 4" xfId="42695"/>
    <cellStyle name="Normal 2 6 2 6 4 2" xfId="42696"/>
    <cellStyle name="Normal 2 6 2 6 5" xfId="42697"/>
    <cellStyle name="Normal 2 6 2 7" xfId="42698"/>
    <cellStyle name="Normal 2 6 2 7 2" xfId="42699"/>
    <cellStyle name="Normal 2 6 2 7 2 2" xfId="42700"/>
    <cellStyle name="Normal 2 6 2 7 3" xfId="42701"/>
    <cellStyle name="Normal 2 6 2 8" xfId="42702"/>
    <cellStyle name="Normal 2 6 2 8 2" xfId="42703"/>
    <cellStyle name="Normal 2 6 2 8 2 2" xfId="42704"/>
    <cellStyle name="Normal 2 6 2 8 3" xfId="42705"/>
    <cellStyle name="Normal 2 6 2 9" xfId="42706"/>
    <cellStyle name="Normal 2 6 2 9 2" xfId="42707"/>
    <cellStyle name="Normal 2 6 3" xfId="42708"/>
    <cellStyle name="Normal 2 6 3 2" xfId="42709"/>
    <cellStyle name="Normal 2 6 3 2 2" xfId="42710"/>
    <cellStyle name="Normal 2 6 3 2 2 2" xfId="42711"/>
    <cellStyle name="Normal 2 6 3 2 2 2 2" xfId="42712"/>
    <cellStyle name="Normal 2 6 3 2 2 2 2 2" xfId="42713"/>
    <cellStyle name="Normal 2 6 3 2 2 2 2 2 2" xfId="42714"/>
    <cellStyle name="Normal 2 6 3 2 2 2 2 3" xfId="42715"/>
    <cellStyle name="Normal 2 6 3 2 2 2 3" xfId="42716"/>
    <cellStyle name="Normal 2 6 3 2 2 2 3 2" xfId="42717"/>
    <cellStyle name="Normal 2 6 3 2 2 2 3 2 2" xfId="42718"/>
    <cellStyle name="Normal 2 6 3 2 2 2 3 3" xfId="42719"/>
    <cellStyle name="Normal 2 6 3 2 2 2 4" xfId="42720"/>
    <cellStyle name="Normal 2 6 3 2 2 2 4 2" xfId="42721"/>
    <cellStyle name="Normal 2 6 3 2 2 2 5" xfId="42722"/>
    <cellStyle name="Normal 2 6 3 2 2 3" xfId="42723"/>
    <cellStyle name="Normal 2 6 3 2 2 3 2" xfId="42724"/>
    <cellStyle name="Normal 2 6 3 2 2 3 2 2" xfId="42725"/>
    <cellStyle name="Normal 2 6 3 2 2 3 3" xfId="42726"/>
    <cellStyle name="Normal 2 6 3 2 2 4" xfId="42727"/>
    <cellStyle name="Normal 2 6 3 2 2 4 2" xfId="42728"/>
    <cellStyle name="Normal 2 6 3 2 2 4 2 2" xfId="42729"/>
    <cellStyle name="Normal 2 6 3 2 2 4 3" xfId="42730"/>
    <cellStyle name="Normal 2 6 3 2 2 5" xfId="42731"/>
    <cellStyle name="Normal 2 6 3 2 2 5 2" xfId="42732"/>
    <cellStyle name="Normal 2 6 3 2 2 6" xfId="42733"/>
    <cellStyle name="Normal 2 6 3 2 3" xfId="42734"/>
    <cellStyle name="Normal 2 6 3 2 3 2" xfId="42735"/>
    <cellStyle name="Normal 2 6 3 2 3 2 2" xfId="42736"/>
    <cellStyle name="Normal 2 6 3 2 3 2 2 2" xfId="42737"/>
    <cellStyle name="Normal 2 6 3 2 3 2 3" xfId="42738"/>
    <cellStyle name="Normal 2 6 3 2 3 3" xfId="42739"/>
    <cellStyle name="Normal 2 6 3 2 3 3 2" xfId="42740"/>
    <cellStyle name="Normal 2 6 3 2 3 3 2 2" xfId="42741"/>
    <cellStyle name="Normal 2 6 3 2 3 3 3" xfId="42742"/>
    <cellStyle name="Normal 2 6 3 2 3 4" xfId="42743"/>
    <cellStyle name="Normal 2 6 3 2 3 4 2" xfId="42744"/>
    <cellStyle name="Normal 2 6 3 2 3 5" xfId="42745"/>
    <cellStyle name="Normal 2 6 3 2 4" xfId="42746"/>
    <cellStyle name="Normal 2 6 3 2 4 2" xfId="42747"/>
    <cellStyle name="Normal 2 6 3 2 4 2 2" xfId="42748"/>
    <cellStyle name="Normal 2 6 3 2 4 3" xfId="42749"/>
    <cellStyle name="Normal 2 6 3 2 5" xfId="42750"/>
    <cellStyle name="Normal 2 6 3 2 5 2" xfId="42751"/>
    <cellStyle name="Normal 2 6 3 2 5 2 2" xfId="42752"/>
    <cellStyle name="Normal 2 6 3 2 5 3" xfId="42753"/>
    <cellStyle name="Normal 2 6 3 2 6" xfId="42754"/>
    <cellStyle name="Normal 2 6 3 2 6 2" xfId="42755"/>
    <cellStyle name="Normal 2 6 3 2 7" xfId="42756"/>
    <cellStyle name="Normal 2 6 3 3" xfId="42757"/>
    <cellStyle name="Normal 2 6 3 3 2" xfId="42758"/>
    <cellStyle name="Normal 2 6 3 3 2 2" xfId="42759"/>
    <cellStyle name="Normal 2 6 3 3 2 2 2" xfId="42760"/>
    <cellStyle name="Normal 2 6 3 3 2 2 2 2" xfId="42761"/>
    <cellStyle name="Normal 2 6 3 3 2 2 3" xfId="42762"/>
    <cellStyle name="Normal 2 6 3 3 2 3" xfId="42763"/>
    <cellStyle name="Normal 2 6 3 3 2 3 2" xfId="42764"/>
    <cellStyle name="Normal 2 6 3 3 2 3 2 2" xfId="42765"/>
    <cellStyle name="Normal 2 6 3 3 2 3 3" xfId="42766"/>
    <cellStyle name="Normal 2 6 3 3 2 4" xfId="42767"/>
    <cellStyle name="Normal 2 6 3 3 2 4 2" xfId="42768"/>
    <cellStyle name="Normal 2 6 3 3 2 5" xfId="42769"/>
    <cellStyle name="Normal 2 6 3 3 3" xfId="42770"/>
    <cellStyle name="Normal 2 6 3 3 3 2" xfId="42771"/>
    <cellStyle name="Normal 2 6 3 3 3 2 2" xfId="42772"/>
    <cellStyle name="Normal 2 6 3 3 3 3" xfId="42773"/>
    <cellStyle name="Normal 2 6 3 3 4" xfId="42774"/>
    <cellStyle name="Normal 2 6 3 3 4 2" xfId="42775"/>
    <cellStyle name="Normal 2 6 3 3 4 2 2" xfId="42776"/>
    <cellStyle name="Normal 2 6 3 3 4 3" xfId="42777"/>
    <cellStyle name="Normal 2 6 3 3 5" xfId="42778"/>
    <cellStyle name="Normal 2 6 3 3 5 2" xfId="42779"/>
    <cellStyle name="Normal 2 6 3 3 6" xfId="42780"/>
    <cellStyle name="Normal 2 6 3 4" xfId="42781"/>
    <cellStyle name="Normal 2 6 3 4 2" xfId="42782"/>
    <cellStyle name="Normal 2 6 3 4 2 2" xfId="42783"/>
    <cellStyle name="Normal 2 6 3 4 2 2 2" xfId="42784"/>
    <cellStyle name="Normal 2 6 3 4 2 3" xfId="42785"/>
    <cellStyle name="Normal 2 6 3 4 3" xfId="42786"/>
    <cellStyle name="Normal 2 6 3 4 3 2" xfId="42787"/>
    <cellStyle name="Normal 2 6 3 4 3 2 2" xfId="42788"/>
    <cellStyle name="Normal 2 6 3 4 3 3" xfId="42789"/>
    <cellStyle name="Normal 2 6 3 4 4" xfId="42790"/>
    <cellStyle name="Normal 2 6 3 4 4 2" xfId="42791"/>
    <cellStyle name="Normal 2 6 3 4 5" xfId="42792"/>
    <cellStyle name="Normal 2 6 3 5" xfId="42793"/>
    <cellStyle name="Normal 2 6 3 5 2" xfId="42794"/>
    <cellStyle name="Normal 2 6 3 5 2 2" xfId="42795"/>
    <cellStyle name="Normal 2 6 3 5 3" xfId="42796"/>
    <cellStyle name="Normal 2 6 3 6" xfId="42797"/>
    <cellStyle name="Normal 2 6 3 6 2" xfId="42798"/>
    <cellStyle name="Normal 2 6 3 6 2 2" xfId="42799"/>
    <cellStyle name="Normal 2 6 3 6 3" xfId="42800"/>
    <cellStyle name="Normal 2 6 3 7" xfId="42801"/>
    <cellStyle name="Normal 2 6 3 7 2" xfId="42802"/>
    <cellStyle name="Normal 2 6 3 8" xfId="42803"/>
    <cellStyle name="Normal 2 6 4" xfId="42804"/>
    <cellStyle name="Normal 2 6 4 2" xfId="42805"/>
    <cellStyle name="Normal 2 6 4 2 2" xfId="42806"/>
    <cellStyle name="Normal 2 6 4 2 2 2" xfId="42807"/>
    <cellStyle name="Normal 2 6 4 2 2 2 2" xfId="42808"/>
    <cellStyle name="Normal 2 6 4 2 2 2 2 2" xfId="42809"/>
    <cellStyle name="Normal 2 6 4 2 2 2 2 2 2" xfId="42810"/>
    <cellStyle name="Normal 2 6 4 2 2 2 2 3" xfId="42811"/>
    <cellStyle name="Normal 2 6 4 2 2 2 3" xfId="42812"/>
    <cellStyle name="Normal 2 6 4 2 2 2 3 2" xfId="42813"/>
    <cellStyle name="Normal 2 6 4 2 2 2 3 2 2" xfId="42814"/>
    <cellStyle name="Normal 2 6 4 2 2 2 3 3" xfId="42815"/>
    <cellStyle name="Normal 2 6 4 2 2 2 4" xfId="42816"/>
    <cellStyle name="Normal 2 6 4 2 2 2 4 2" xfId="42817"/>
    <cellStyle name="Normal 2 6 4 2 2 2 5" xfId="42818"/>
    <cellStyle name="Normal 2 6 4 2 2 3" xfId="42819"/>
    <cellStyle name="Normal 2 6 4 2 2 3 2" xfId="42820"/>
    <cellStyle name="Normal 2 6 4 2 2 3 2 2" xfId="42821"/>
    <cellStyle name="Normal 2 6 4 2 2 3 3" xfId="42822"/>
    <cellStyle name="Normal 2 6 4 2 2 4" xfId="42823"/>
    <cellStyle name="Normal 2 6 4 2 2 4 2" xfId="42824"/>
    <cellStyle name="Normal 2 6 4 2 2 4 2 2" xfId="42825"/>
    <cellStyle name="Normal 2 6 4 2 2 4 3" xfId="42826"/>
    <cellStyle name="Normal 2 6 4 2 2 5" xfId="42827"/>
    <cellStyle name="Normal 2 6 4 2 2 5 2" xfId="42828"/>
    <cellStyle name="Normal 2 6 4 2 2 6" xfId="42829"/>
    <cellStyle name="Normal 2 6 4 2 3" xfId="42830"/>
    <cellStyle name="Normal 2 6 4 2 3 2" xfId="42831"/>
    <cellStyle name="Normal 2 6 4 2 3 2 2" xfId="42832"/>
    <cellStyle name="Normal 2 6 4 2 3 2 2 2" xfId="42833"/>
    <cellStyle name="Normal 2 6 4 2 3 2 3" xfId="42834"/>
    <cellStyle name="Normal 2 6 4 2 3 3" xfId="42835"/>
    <cellStyle name="Normal 2 6 4 2 3 3 2" xfId="42836"/>
    <cellStyle name="Normal 2 6 4 2 3 3 2 2" xfId="42837"/>
    <cellStyle name="Normal 2 6 4 2 3 3 3" xfId="42838"/>
    <cellStyle name="Normal 2 6 4 2 3 4" xfId="42839"/>
    <cellStyle name="Normal 2 6 4 2 3 4 2" xfId="42840"/>
    <cellStyle name="Normal 2 6 4 2 3 5" xfId="42841"/>
    <cellStyle name="Normal 2 6 4 2 4" xfId="42842"/>
    <cellStyle name="Normal 2 6 4 2 4 2" xfId="42843"/>
    <cellStyle name="Normal 2 6 4 2 4 2 2" xfId="42844"/>
    <cellStyle name="Normal 2 6 4 2 4 3" xfId="42845"/>
    <cellStyle name="Normal 2 6 4 2 5" xfId="42846"/>
    <cellStyle name="Normal 2 6 4 2 5 2" xfId="42847"/>
    <cellStyle name="Normal 2 6 4 2 5 2 2" xfId="42848"/>
    <cellStyle name="Normal 2 6 4 2 5 3" xfId="42849"/>
    <cellStyle name="Normal 2 6 4 2 6" xfId="42850"/>
    <cellStyle name="Normal 2 6 4 2 6 2" xfId="42851"/>
    <cellStyle name="Normal 2 6 4 2 7" xfId="42852"/>
    <cellStyle name="Normal 2 6 4 3" xfId="42853"/>
    <cellStyle name="Normal 2 6 4 3 2" xfId="42854"/>
    <cellStyle name="Normal 2 6 4 3 2 2" xfId="42855"/>
    <cellStyle name="Normal 2 6 4 3 2 2 2" xfId="42856"/>
    <cellStyle name="Normal 2 6 4 3 2 2 2 2" xfId="42857"/>
    <cellStyle name="Normal 2 6 4 3 2 2 3" xfId="42858"/>
    <cellStyle name="Normal 2 6 4 3 2 3" xfId="42859"/>
    <cellStyle name="Normal 2 6 4 3 2 3 2" xfId="42860"/>
    <cellStyle name="Normal 2 6 4 3 2 3 2 2" xfId="42861"/>
    <cellStyle name="Normal 2 6 4 3 2 3 3" xfId="42862"/>
    <cellStyle name="Normal 2 6 4 3 2 4" xfId="42863"/>
    <cellStyle name="Normal 2 6 4 3 2 4 2" xfId="42864"/>
    <cellStyle name="Normal 2 6 4 3 2 5" xfId="42865"/>
    <cellStyle name="Normal 2 6 4 3 3" xfId="42866"/>
    <cellStyle name="Normal 2 6 4 3 3 2" xfId="42867"/>
    <cellStyle name="Normal 2 6 4 3 3 2 2" xfId="42868"/>
    <cellStyle name="Normal 2 6 4 3 3 3" xfId="42869"/>
    <cellStyle name="Normal 2 6 4 3 4" xfId="42870"/>
    <cellStyle name="Normal 2 6 4 3 4 2" xfId="42871"/>
    <cellStyle name="Normal 2 6 4 3 4 2 2" xfId="42872"/>
    <cellStyle name="Normal 2 6 4 3 4 3" xfId="42873"/>
    <cellStyle name="Normal 2 6 4 3 5" xfId="42874"/>
    <cellStyle name="Normal 2 6 4 3 5 2" xfId="42875"/>
    <cellStyle name="Normal 2 6 4 3 6" xfId="42876"/>
    <cellStyle name="Normal 2 6 4 4" xfId="42877"/>
    <cellStyle name="Normal 2 6 4 4 2" xfId="42878"/>
    <cellStyle name="Normal 2 6 4 4 2 2" xfId="42879"/>
    <cellStyle name="Normal 2 6 4 4 2 2 2" xfId="42880"/>
    <cellStyle name="Normal 2 6 4 4 2 3" xfId="42881"/>
    <cellStyle name="Normal 2 6 4 4 3" xfId="42882"/>
    <cellStyle name="Normal 2 6 4 4 3 2" xfId="42883"/>
    <cellStyle name="Normal 2 6 4 4 3 2 2" xfId="42884"/>
    <cellStyle name="Normal 2 6 4 4 3 3" xfId="42885"/>
    <cellStyle name="Normal 2 6 4 4 4" xfId="42886"/>
    <cellStyle name="Normal 2 6 4 4 4 2" xfId="42887"/>
    <cellStyle name="Normal 2 6 4 4 5" xfId="42888"/>
    <cellStyle name="Normal 2 6 4 5" xfId="42889"/>
    <cellStyle name="Normal 2 6 4 5 2" xfId="42890"/>
    <cellStyle name="Normal 2 6 4 5 2 2" xfId="42891"/>
    <cellStyle name="Normal 2 6 4 5 3" xfId="42892"/>
    <cellStyle name="Normal 2 6 4 6" xfId="42893"/>
    <cellStyle name="Normal 2 6 4 6 2" xfId="42894"/>
    <cellStyle name="Normal 2 6 4 6 2 2" xfId="42895"/>
    <cellStyle name="Normal 2 6 4 6 3" xfId="42896"/>
    <cellStyle name="Normal 2 6 4 7" xfId="42897"/>
    <cellStyle name="Normal 2 6 4 7 2" xfId="42898"/>
    <cellStyle name="Normal 2 6 4 8" xfId="42899"/>
    <cellStyle name="Normal 2 6 5" xfId="42900"/>
    <cellStyle name="Normal 2 6 5 2" xfId="42901"/>
    <cellStyle name="Normal 2 6 5 2 2" xfId="42902"/>
    <cellStyle name="Normal 2 6 5 2 2 2" xfId="42903"/>
    <cellStyle name="Normal 2 6 5 2 2 2 2" xfId="42904"/>
    <cellStyle name="Normal 2 6 5 2 2 2 2 2" xfId="42905"/>
    <cellStyle name="Normal 2 6 5 2 2 2 3" xfId="42906"/>
    <cellStyle name="Normal 2 6 5 2 2 3" xfId="42907"/>
    <cellStyle name="Normal 2 6 5 2 2 3 2" xfId="42908"/>
    <cellStyle name="Normal 2 6 5 2 2 3 2 2" xfId="42909"/>
    <cellStyle name="Normal 2 6 5 2 2 3 3" xfId="42910"/>
    <cellStyle name="Normal 2 6 5 2 2 4" xfId="42911"/>
    <cellStyle name="Normal 2 6 5 2 2 4 2" xfId="42912"/>
    <cellStyle name="Normal 2 6 5 2 2 5" xfId="42913"/>
    <cellStyle name="Normal 2 6 5 2 3" xfId="42914"/>
    <cellStyle name="Normal 2 6 5 2 3 2" xfId="42915"/>
    <cellStyle name="Normal 2 6 5 2 3 2 2" xfId="42916"/>
    <cellStyle name="Normal 2 6 5 2 3 3" xfId="42917"/>
    <cellStyle name="Normal 2 6 5 2 4" xfId="42918"/>
    <cellStyle name="Normal 2 6 5 2 4 2" xfId="42919"/>
    <cellStyle name="Normal 2 6 5 2 4 2 2" xfId="42920"/>
    <cellStyle name="Normal 2 6 5 2 4 3" xfId="42921"/>
    <cellStyle name="Normal 2 6 5 2 5" xfId="42922"/>
    <cellStyle name="Normal 2 6 5 2 5 2" xfId="42923"/>
    <cellStyle name="Normal 2 6 5 2 6" xfId="42924"/>
    <cellStyle name="Normal 2 6 5 3" xfId="42925"/>
    <cellStyle name="Normal 2 6 5 3 2" xfId="42926"/>
    <cellStyle name="Normal 2 6 5 3 2 2" xfId="42927"/>
    <cellStyle name="Normal 2 6 5 3 2 2 2" xfId="42928"/>
    <cellStyle name="Normal 2 6 5 3 2 3" xfId="42929"/>
    <cellStyle name="Normal 2 6 5 3 3" xfId="42930"/>
    <cellStyle name="Normal 2 6 5 3 3 2" xfId="42931"/>
    <cellStyle name="Normal 2 6 5 3 3 2 2" xfId="42932"/>
    <cellStyle name="Normal 2 6 5 3 3 3" xfId="42933"/>
    <cellStyle name="Normal 2 6 5 3 4" xfId="42934"/>
    <cellStyle name="Normal 2 6 5 3 4 2" xfId="42935"/>
    <cellStyle name="Normal 2 6 5 3 5" xfId="42936"/>
    <cellStyle name="Normal 2 6 5 4" xfId="42937"/>
    <cellStyle name="Normal 2 6 5 4 2" xfId="42938"/>
    <cellStyle name="Normal 2 6 5 4 2 2" xfId="42939"/>
    <cellStyle name="Normal 2 6 5 4 3" xfId="42940"/>
    <cellStyle name="Normal 2 6 5 5" xfId="42941"/>
    <cellStyle name="Normal 2 6 5 5 2" xfId="42942"/>
    <cellStyle name="Normal 2 6 5 5 2 2" xfId="42943"/>
    <cellStyle name="Normal 2 6 5 5 3" xfId="42944"/>
    <cellStyle name="Normal 2 6 5 6" xfId="42945"/>
    <cellStyle name="Normal 2 6 5 6 2" xfId="42946"/>
    <cellStyle name="Normal 2 6 5 7" xfId="42947"/>
    <cellStyle name="Normal 2 6 6" xfId="42948"/>
    <cellStyle name="Normal 2 6 6 2" xfId="42949"/>
    <cellStyle name="Normal 2 6 6 2 2" xfId="42950"/>
    <cellStyle name="Normal 2 6 6 2 2 2" xfId="42951"/>
    <cellStyle name="Normal 2 6 6 2 2 2 2" xfId="42952"/>
    <cellStyle name="Normal 2 6 6 2 2 3" xfId="42953"/>
    <cellStyle name="Normal 2 6 6 2 3" xfId="42954"/>
    <cellStyle name="Normal 2 6 6 2 3 2" xfId="42955"/>
    <cellStyle name="Normal 2 6 6 2 3 2 2" xfId="42956"/>
    <cellStyle name="Normal 2 6 6 2 3 3" xfId="42957"/>
    <cellStyle name="Normal 2 6 6 2 4" xfId="42958"/>
    <cellStyle name="Normal 2 6 6 2 4 2" xfId="42959"/>
    <cellStyle name="Normal 2 6 6 2 5" xfId="42960"/>
    <cellStyle name="Normal 2 6 6 3" xfId="42961"/>
    <cellStyle name="Normal 2 6 6 3 2" xfId="42962"/>
    <cellStyle name="Normal 2 6 6 3 2 2" xfId="42963"/>
    <cellStyle name="Normal 2 6 6 3 3" xfId="42964"/>
    <cellStyle name="Normal 2 6 6 4" xfId="42965"/>
    <cellStyle name="Normal 2 6 6 4 2" xfId="42966"/>
    <cellStyle name="Normal 2 6 6 4 2 2" xfId="42967"/>
    <cellStyle name="Normal 2 6 6 4 3" xfId="42968"/>
    <cellStyle name="Normal 2 6 6 5" xfId="42969"/>
    <cellStyle name="Normal 2 6 6 5 2" xfId="42970"/>
    <cellStyle name="Normal 2 6 6 6" xfId="42971"/>
    <cellStyle name="Normal 2 6 7" xfId="42972"/>
    <cellStyle name="Normal 2 6 7 2" xfId="42973"/>
    <cellStyle name="Normal 2 6 7 2 2" xfId="42974"/>
    <cellStyle name="Normal 2 6 7 2 2 2" xfId="42975"/>
    <cellStyle name="Normal 2 6 7 2 3" xfId="42976"/>
    <cellStyle name="Normal 2 6 7 3" xfId="42977"/>
    <cellStyle name="Normal 2 6 7 3 2" xfId="42978"/>
    <cellStyle name="Normal 2 6 7 3 2 2" xfId="42979"/>
    <cellStyle name="Normal 2 6 7 3 3" xfId="42980"/>
    <cellStyle name="Normal 2 6 7 4" xfId="42981"/>
    <cellStyle name="Normal 2 6 7 4 2" xfId="42982"/>
    <cellStyle name="Normal 2 6 7 5" xfId="42983"/>
    <cellStyle name="Normal 2 6 8" xfId="42984"/>
    <cellStyle name="Normal 2 6 8 2" xfId="42985"/>
    <cellStyle name="Normal 2 6 8 2 2" xfId="42986"/>
    <cellStyle name="Normal 2 6 8 3" xfId="42987"/>
    <cellStyle name="Normal 2 6 9" xfId="42988"/>
    <cellStyle name="Normal 2 6 9 2" xfId="42989"/>
    <cellStyle name="Normal 2 6 9 2 2" xfId="42990"/>
    <cellStyle name="Normal 2 6 9 3" xfId="42991"/>
    <cellStyle name="Normal 2 60" xfId="42992"/>
    <cellStyle name="Normal 2 60 2" xfId="42993"/>
    <cellStyle name="Normal 2 61" xfId="42994"/>
    <cellStyle name="Normal 2 7" xfId="42995"/>
    <cellStyle name="Normal 2 7 10" xfId="42996"/>
    <cellStyle name="Normal 2 7 10 2" xfId="42997"/>
    <cellStyle name="Normal 2 7 11" xfId="42998"/>
    <cellStyle name="Normal 2 7 2" xfId="42999"/>
    <cellStyle name="Normal 2 7 2 10" xfId="43000"/>
    <cellStyle name="Normal 2 7 2 2" xfId="43001"/>
    <cellStyle name="Normal 2 7 2 2 2" xfId="43002"/>
    <cellStyle name="Normal 2 7 2 2 2 2" xfId="43003"/>
    <cellStyle name="Normal 2 7 2 2 2 2 2" xfId="43004"/>
    <cellStyle name="Normal 2 7 2 2 2 2 2 2" xfId="43005"/>
    <cellStyle name="Normal 2 7 2 2 2 2 2 2 2" xfId="43006"/>
    <cellStyle name="Normal 2 7 2 2 2 2 2 2 2 2" xfId="43007"/>
    <cellStyle name="Normal 2 7 2 2 2 2 2 2 3" xfId="43008"/>
    <cellStyle name="Normal 2 7 2 2 2 2 2 3" xfId="43009"/>
    <cellStyle name="Normal 2 7 2 2 2 2 2 3 2" xfId="43010"/>
    <cellStyle name="Normal 2 7 2 2 2 2 2 3 2 2" xfId="43011"/>
    <cellStyle name="Normal 2 7 2 2 2 2 2 3 3" xfId="43012"/>
    <cellStyle name="Normal 2 7 2 2 2 2 2 4" xfId="43013"/>
    <cellStyle name="Normal 2 7 2 2 2 2 2 4 2" xfId="43014"/>
    <cellStyle name="Normal 2 7 2 2 2 2 2 5" xfId="43015"/>
    <cellStyle name="Normal 2 7 2 2 2 2 3" xfId="43016"/>
    <cellStyle name="Normal 2 7 2 2 2 2 3 2" xfId="43017"/>
    <cellStyle name="Normal 2 7 2 2 2 2 3 2 2" xfId="43018"/>
    <cellStyle name="Normal 2 7 2 2 2 2 3 3" xfId="43019"/>
    <cellStyle name="Normal 2 7 2 2 2 2 4" xfId="43020"/>
    <cellStyle name="Normal 2 7 2 2 2 2 4 2" xfId="43021"/>
    <cellStyle name="Normal 2 7 2 2 2 2 4 2 2" xfId="43022"/>
    <cellStyle name="Normal 2 7 2 2 2 2 4 3" xfId="43023"/>
    <cellStyle name="Normal 2 7 2 2 2 2 5" xfId="43024"/>
    <cellStyle name="Normal 2 7 2 2 2 2 5 2" xfId="43025"/>
    <cellStyle name="Normal 2 7 2 2 2 2 6" xfId="43026"/>
    <cellStyle name="Normal 2 7 2 2 2 3" xfId="43027"/>
    <cellStyle name="Normal 2 7 2 2 2 3 2" xfId="43028"/>
    <cellStyle name="Normal 2 7 2 2 2 3 2 2" xfId="43029"/>
    <cellStyle name="Normal 2 7 2 2 2 3 2 2 2" xfId="43030"/>
    <cellStyle name="Normal 2 7 2 2 2 3 2 3" xfId="43031"/>
    <cellStyle name="Normal 2 7 2 2 2 3 3" xfId="43032"/>
    <cellStyle name="Normal 2 7 2 2 2 3 3 2" xfId="43033"/>
    <cellStyle name="Normal 2 7 2 2 2 3 3 2 2" xfId="43034"/>
    <cellStyle name="Normal 2 7 2 2 2 3 3 3" xfId="43035"/>
    <cellStyle name="Normal 2 7 2 2 2 3 4" xfId="43036"/>
    <cellStyle name="Normal 2 7 2 2 2 3 4 2" xfId="43037"/>
    <cellStyle name="Normal 2 7 2 2 2 3 5" xfId="43038"/>
    <cellStyle name="Normal 2 7 2 2 2 4" xfId="43039"/>
    <cellStyle name="Normal 2 7 2 2 2 4 2" xfId="43040"/>
    <cellStyle name="Normal 2 7 2 2 2 4 2 2" xfId="43041"/>
    <cellStyle name="Normal 2 7 2 2 2 4 3" xfId="43042"/>
    <cellStyle name="Normal 2 7 2 2 2 5" xfId="43043"/>
    <cellStyle name="Normal 2 7 2 2 2 5 2" xfId="43044"/>
    <cellStyle name="Normal 2 7 2 2 2 5 2 2" xfId="43045"/>
    <cellStyle name="Normal 2 7 2 2 2 5 3" xfId="43046"/>
    <cellStyle name="Normal 2 7 2 2 2 6" xfId="43047"/>
    <cellStyle name="Normal 2 7 2 2 2 6 2" xfId="43048"/>
    <cellStyle name="Normal 2 7 2 2 2 7" xfId="43049"/>
    <cellStyle name="Normal 2 7 2 2 3" xfId="43050"/>
    <cellStyle name="Normal 2 7 2 2 3 2" xfId="43051"/>
    <cellStyle name="Normal 2 7 2 2 3 2 2" xfId="43052"/>
    <cellStyle name="Normal 2 7 2 2 3 2 2 2" xfId="43053"/>
    <cellStyle name="Normal 2 7 2 2 3 2 2 2 2" xfId="43054"/>
    <cellStyle name="Normal 2 7 2 2 3 2 2 3" xfId="43055"/>
    <cellStyle name="Normal 2 7 2 2 3 2 3" xfId="43056"/>
    <cellStyle name="Normal 2 7 2 2 3 2 3 2" xfId="43057"/>
    <cellStyle name="Normal 2 7 2 2 3 2 3 2 2" xfId="43058"/>
    <cellStyle name="Normal 2 7 2 2 3 2 3 3" xfId="43059"/>
    <cellStyle name="Normal 2 7 2 2 3 2 4" xfId="43060"/>
    <cellStyle name="Normal 2 7 2 2 3 2 4 2" xfId="43061"/>
    <cellStyle name="Normal 2 7 2 2 3 2 5" xfId="43062"/>
    <cellStyle name="Normal 2 7 2 2 3 3" xfId="43063"/>
    <cellStyle name="Normal 2 7 2 2 3 3 2" xfId="43064"/>
    <cellStyle name="Normal 2 7 2 2 3 3 2 2" xfId="43065"/>
    <cellStyle name="Normal 2 7 2 2 3 3 3" xfId="43066"/>
    <cellStyle name="Normal 2 7 2 2 3 4" xfId="43067"/>
    <cellStyle name="Normal 2 7 2 2 3 4 2" xfId="43068"/>
    <cellStyle name="Normal 2 7 2 2 3 4 2 2" xfId="43069"/>
    <cellStyle name="Normal 2 7 2 2 3 4 3" xfId="43070"/>
    <cellStyle name="Normal 2 7 2 2 3 5" xfId="43071"/>
    <cellStyle name="Normal 2 7 2 2 3 5 2" xfId="43072"/>
    <cellStyle name="Normal 2 7 2 2 3 6" xfId="43073"/>
    <cellStyle name="Normal 2 7 2 2 4" xfId="43074"/>
    <cellStyle name="Normal 2 7 2 2 4 2" xfId="43075"/>
    <cellStyle name="Normal 2 7 2 2 4 2 2" xfId="43076"/>
    <cellStyle name="Normal 2 7 2 2 4 2 2 2" xfId="43077"/>
    <cellStyle name="Normal 2 7 2 2 4 2 3" xfId="43078"/>
    <cellStyle name="Normal 2 7 2 2 4 3" xfId="43079"/>
    <cellStyle name="Normal 2 7 2 2 4 3 2" xfId="43080"/>
    <cellStyle name="Normal 2 7 2 2 4 3 2 2" xfId="43081"/>
    <cellStyle name="Normal 2 7 2 2 4 3 3" xfId="43082"/>
    <cellStyle name="Normal 2 7 2 2 4 4" xfId="43083"/>
    <cellStyle name="Normal 2 7 2 2 4 4 2" xfId="43084"/>
    <cellStyle name="Normal 2 7 2 2 4 5" xfId="43085"/>
    <cellStyle name="Normal 2 7 2 2 5" xfId="43086"/>
    <cellStyle name="Normal 2 7 2 2 5 2" xfId="43087"/>
    <cellStyle name="Normal 2 7 2 2 5 2 2" xfId="43088"/>
    <cellStyle name="Normal 2 7 2 2 5 3" xfId="43089"/>
    <cellStyle name="Normal 2 7 2 2 6" xfId="43090"/>
    <cellStyle name="Normal 2 7 2 2 6 2" xfId="43091"/>
    <cellStyle name="Normal 2 7 2 2 6 2 2" xfId="43092"/>
    <cellStyle name="Normal 2 7 2 2 6 3" xfId="43093"/>
    <cellStyle name="Normal 2 7 2 2 7" xfId="43094"/>
    <cellStyle name="Normal 2 7 2 2 7 2" xfId="43095"/>
    <cellStyle name="Normal 2 7 2 2 8" xfId="43096"/>
    <cellStyle name="Normal 2 7 2 3" xfId="43097"/>
    <cellStyle name="Normal 2 7 2 3 2" xfId="43098"/>
    <cellStyle name="Normal 2 7 2 3 2 2" xfId="43099"/>
    <cellStyle name="Normal 2 7 2 3 2 2 2" xfId="43100"/>
    <cellStyle name="Normal 2 7 2 3 2 2 2 2" xfId="43101"/>
    <cellStyle name="Normal 2 7 2 3 2 2 2 2 2" xfId="43102"/>
    <cellStyle name="Normal 2 7 2 3 2 2 2 2 2 2" xfId="43103"/>
    <cellStyle name="Normal 2 7 2 3 2 2 2 2 3" xfId="43104"/>
    <cellStyle name="Normal 2 7 2 3 2 2 2 3" xfId="43105"/>
    <cellStyle name="Normal 2 7 2 3 2 2 2 3 2" xfId="43106"/>
    <cellStyle name="Normal 2 7 2 3 2 2 2 3 2 2" xfId="43107"/>
    <cellStyle name="Normal 2 7 2 3 2 2 2 3 3" xfId="43108"/>
    <cellStyle name="Normal 2 7 2 3 2 2 2 4" xfId="43109"/>
    <cellStyle name="Normal 2 7 2 3 2 2 2 4 2" xfId="43110"/>
    <cellStyle name="Normal 2 7 2 3 2 2 2 5" xfId="43111"/>
    <cellStyle name="Normal 2 7 2 3 2 2 3" xfId="43112"/>
    <cellStyle name="Normal 2 7 2 3 2 2 3 2" xfId="43113"/>
    <cellStyle name="Normal 2 7 2 3 2 2 3 2 2" xfId="43114"/>
    <cellStyle name="Normal 2 7 2 3 2 2 3 3" xfId="43115"/>
    <cellStyle name="Normal 2 7 2 3 2 2 4" xfId="43116"/>
    <cellStyle name="Normal 2 7 2 3 2 2 4 2" xfId="43117"/>
    <cellStyle name="Normal 2 7 2 3 2 2 4 2 2" xfId="43118"/>
    <cellStyle name="Normal 2 7 2 3 2 2 4 3" xfId="43119"/>
    <cellStyle name="Normal 2 7 2 3 2 2 5" xfId="43120"/>
    <cellStyle name="Normal 2 7 2 3 2 2 5 2" xfId="43121"/>
    <cellStyle name="Normal 2 7 2 3 2 2 6" xfId="43122"/>
    <cellStyle name="Normal 2 7 2 3 2 3" xfId="43123"/>
    <cellStyle name="Normal 2 7 2 3 2 3 2" xfId="43124"/>
    <cellStyle name="Normal 2 7 2 3 2 3 2 2" xfId="43125"/>
    <cellStyle name="Normal 2 7 2 3 2 3 2 2 2" xfId="43126"/>
    <cellStyle name="Normal 2 7 2 3 2 3 2 3" xfId="43127"/>
    <cellStyle name="Normal 2 7 2 3 2 3 3" xfId="43128"/>
    <cellStyle name="Normal 2 7 2 3 2 3 3 2" xfId="43129"/>
    <cellStyle name="Normal 2 7 2 3 2 3 3 2 2" xfId="43130"/>
    <cellStyle name="Normal 2 7 2 3 2 3 3 3" xfId="43131"/>
    <cellStyle name="Normal 2 7 2 3 2 3 4" xfId="43132"/>
    <cellStyle name="Normal 2 7 2 3 2 3 4 2" xfId="43133"/>
    <cellStyle name="Normal 2 7 2 3 2 3 5" xfId="43134"/>
    <cellStyle name="Normal 2 7 2 3 2 4" xfId="43135"/>
    <cellStyle name="Normal 2 7 2 3 2 4 2" xfId="43136"/>
    <cellStyle name="Normal 2 7 2 3 2 4 2 2" xfId="43137"/>
    <cellStyle name="Normal 2 7 2 3 2 4 3" xfId="43138"/>
    <cellStyle name="Normal 2 7 2 3 2 5" xfId="43139"/>
    <cellStyle name="Normal 2 7 2 3 2 5 2" xfId="43140"/>
    <cellStyle name="Normal 2 7 2 3 2 5 2 2" xfId="43141"/>
    <cellStyle name="Normal 2 7 2 3 2 5 3" xfId="43142"/>
    <cellStyle name="Normal 2 7 2 3 2 6" xfId="43143"/>
    <cellStyle name="Normal 2 7 2 3 2 6 2" xfId="43144"/>
    <cellStyle name="Normal 2 7 2 3 2 7" xfId="43145"/>
    <cellStyle name="Normal 2 7 2 3 3" xfId="43146"/>
    <cellStyle name="Normal 2 7 2 3 3 2" xfId="43147"/>
    <cellStyle name="Normal 2 7 2 3 3 2 2" xfId="43148"/>
    <cellStyle name="Normal 2 7 2 3 3 2 2 2" xfId="43149"/>
    <cellStyle name="Normal 2 7 2 3 3 2 2 2 2" xfId="43150"/>
    <cellStyle name="Normal 2 7 2 3 3 2 2 3" xfId="43151"/>
    <cellStyle name="Normal 2 7 2 3 3 2 3" xfId="43152"/>
    <cellStyle name="Normal 2 7 2 3 3 2 3 2" xfId="43153"/>
    <cellStyle name="Normal 2 7 2 3 3 2 3 2 2" xfId="43154"/>
    <cellStyle name="Normal 2 7 2 3 3 2 3 3" xfId="43155"/>
    <cellStyle name="Normal 2 7 2 3 3 2 4" xfId="43156"/>
    <cellStyle name="Normal 2 7 2 3 3 2 4 2" xfId="43157"/>
    <cellStyle name="Normal 2 7 2 3 3 2 5" xfId="43158"/>
    <cellStyle name="Normal 2 7 2 3 3 3" xfId="43159"/>
    <cellStyle name="Normal 2 7 2 3 3 3 2" xfId="43160"/>
    <cellStyle name="Normal 2 7 2 3 3 3 2 2" xfId="43161"/>
    <cellStyle name="Normal 2 7 2 3 3 3 3" xfId="43162"/>
    <cellStyle name="Normal 2 7 2 3 3 4" xfId="43163"/>
    <cellStyle name="Normal 2 7 2 3 3 4 2" xfId="43164"/>
    <cellStyle name="Normal 2 7 2 3 3 4 2 2" xfId="43165"/>
    <cellStyle name="Normal 2 7 2 3 3 4 3" xfId="43166"/>
    <cellStyle name="Normal 2 7 2 3 3 5" xfId="43167"/>
    <cellStyle name="Normal 2 7 2 3 3 5 2" xfId="43168"/>
    <cellStyle name="Normal 2 7 2 3 3 6" xfId="43169"/>
    <cellStyle name="Normal 2 7 2 3 4" xfId="43170"/>
    <cellStyle name="Normal 2 7 2 3 4 2" xfId="43171"/>
    <cellStyle name="Normal 2 7 2 3 4 2 2" xfId="43172"/>
    <cellStyle name="Normal 2 7 2 3 4 2 2 2" xfId="43173"/>
    <cellStyle name="Normal 2 7 2 3 4 2 3" xfId="43174"/>
    <cellStyle name="Normal 2 7 2 3 4 3" xfId="43175"/>
    <cellStyle name="Normal 2 7 2 3 4 3 2" xfId="43176"/>
    <cellStyle name="Normal 2 7 2 3 4 3 2 2" xfId="43177"/>
    <cellStyle name="Normal 2 7 2 3 4 3 3" xfId="43178"/>
    <cellStyle name="Normal 2 7 2 3 4 4" xfId="43179"/>
    <cellStyle name="Normal 2 7 2 3 4 4 2" xfId="43180"/>
    <cellStyle name="Normal 2 7 2 3 4 5" xfId="43181"/>
    <cellStyle name="Normal 2 7 2 3 5" xfId="43182"/>
    <cellStyle name="Normal 2 7 2 3 5 2" xfId="43183"/>
    <cellStyle name="Normal 2 7 2 3 5 2 2" xfId="43184"/>
    <cellStyle name="Normal 2 7 2 3 5 3" xfId="43185"/>
    <cellStyle name="Normal 2 7 2 3 6" xfId="43186"/>
    <cellStyle name="Normal 2 7 2 3 6 2" xfId="43187"/>
    <cellStyle name="Normal 2 7 2 3 6 2 2" xfId="43188"/>
    <cellStyle name="Normal 2 7 2 3 6 3" xfId="43189"/>
    <cellStyle name="Normal 2 7 2 3 7" xfId="43190"/>
    <cellStyle name="Normal 2 7 2 3 7 2" xfId="43191"/>
    <cellStyle name="Normal 2 7 2 3 8" xfId="43192"/>
    <cellStyle name="Normal 2 7 2 4" xfId="43193"/>
    <cellStyle name="Normal 2 7 2 4 2" xfId="43194"/>
    <cellStyle name="Normal 2 7 2 4 2 2" xfId="43195"/>
    <cellStyle name="Normal 2 7 2 4 2 2 2" xfId="43196"/>
    <cellStyle name="Normal 2 7 2 4 2 2 2 2" xfId="43197"/>
    <cellStyle name="Normal 2 7 2 4 2 2 2 2 2" xfId="43198"/>
    <cellStyle name="Normal 2 7 2 4 2 2 2 3" xfId="43199"/>
    <cellStyle name="Normal 2 7 2 4 2 2 3" xfId="43200"/>
    <cellStyle name="Normal 2 7 2 4 2 2 3 2" xfId="43201"/>
    <cellStyle name="Normal 2 7 2 4 2 2 3 2 2" xfId="43202"/>
    <cellStyle name="Normal 2 7 2 4 2 2 3 3" xfId="43203"/>
    <cellStyle name="Normal 2 7 2 4 2 2 4" xfId="43204"/>
    <cellStyle name="Normal 2 7 2 4 2 2 4 2" xfId="43205"/>
    <cellStyle name="Normal 2 7 2 4 2 2 5" xfId="43206"/>
    <cellStyle name="Normal 2 7 2 4 2 3" xfId="43207"/>
    <cellStyle name="Normal 2 7 2 4 2 3 2" xfId="43208"/>
    <cellStyle name="Normal 2 7 2 4 2 3 2 2" xfId="43209"/>
    <cellStyle name="Normal 2 7 2 4 2 3 3" xfId="43210"/>
    <cellStyle name="Normal 2 7 2 4 2 4" xfId="43211"/>
    <cellStyle name="Normal 2 7 2 4 2 4 2" xfId="43212"/>
    <cellStyle name="Normal 2 7 2 4 2 4 2 2" xfId="43213"/>
    <cellStyle name="Normal 2 7 2 4 2 4 3" xfId="43214"/>
    <cellStyle name="Normal 2 7 2 4 2 5" xfId="43215"/>
    <cellStyle name="Normal 2 7 2 4 2 5 2" xfId="43216"/>
    <cellStyle name="Normal 2 7 2 4 2 6" xfId="43217"/>
    <cellStyle name="Normal 2 7 2 4 3" xfId="43218"/>
    <cellStyle name="Normal 2 7 2 4 3 2" xfId="43219"/>
    <cellStyle name="Normal 2 7 2 4 3 2 2" xfId="43220"/>
    <cellStyle name="Normal 2 7 2 4 3 2 2 2" xfId="43221"/>
    <cellStyle name="Normal 2 7 2 4 3 2 3" xfId="43222"/>
    <cellStyle name="Normal 2 7 2 4 3 3" xfId="43223"/>
    <cellStyle name="Normal 2 7 2 4 3 3 2" xfId="43224"/>
    <cellStyle name="Normal 2 7 2 4 3 3 2 2" xfId="43225"/>
    <cellStyle name="Normal 2 7 2 4 3 3 3" xfId="43226"/>
    <cellStyle name="Normal 2 7 2 4 3 4" xfId="43227"/>
    <cellStyle name="Normal 2 7 2 4 3 4 2" xfId="43228"/>
    <cellStyle name="Normal 2 7 2 4 3 5" xfId="43229"/>
    <cellStyle name="Normal 2 7 2 4 4" xfId="43230"/>
    <cellStyle name="Normal 2 7 2 4 4 2" xfId="43231"/>
    <cellStyle name="Normal 2 7 2 4 4 2 2" xfId="43232"/>
    <cellStyle name="Normal 2 7 2 4 4 3" xfId="43233"/>
    <cellStyle name="Normal 2 7 2 4 5" xfId="43234"/>
    <cellStyle name="Normal 2 7 2 4 5 2" xfId="43235"/>
    <cellStyle name="Normal 2 7 2 4 5 2 2" xfId="43236"/>
    <cellStyle name="Normal 2 7 2 4 5 3" xfId="43237"/>
    <cellStyle name="Normal 2 7 2 4 6" xfId="43238"/>
    <cellStyle name="Normal 2 7 2 4 6 2" xfId="43239"/>
    <cellStyle name="Normal 2 7 2 4 7" xfId="43240"/>
    <cellStyle name="Normal 2 7 2 5" xfId="43241"/>
    <cellStyle name="Normal 2 7 2 5 2" xfId="43242"/>
    <cellStyle name="Normal 2 7 2 5 2 2" xfId="43243"/>
    <cellStyle name="Normal 2 7 2 5 2 2 2" xfId="43244"/>
    <cellStyle name="Normal 2 7 2 5 2 2 2 2" xfId="43245"/>
    <cellStyle name="Normal 2 7 2 5 2 2 3" xfId="43246"/>
    <cellStyle name="Normal 2 7 2 5 2 3" xfId="43247"/>
    <cellStyle name="Normal 2 7 2 5 2 3 2" xfId="43248"/>
    <cellStyle name="Normal 2 7 2 5 2 3 2 2" xfId="43249"/>
    <cellStyle name="Normal 2 7 2 5 2 3 3" xfId="43250"/>
    <cellStyle name="Normal 2 7 2 5 2 4" xfId="43251"/>
    <cellStyle name="Normal 2 7 2 5 2 4 2" xfId="43252"/>
    <cellStyle name="Normal 2 7 2 5 2 5" xfId="43253"/>
    <cellStyle name="Normal 2 7 2 5 3" xfId="43254"/>
    <cellStyle name="Normal 2 7 2 5 3 2" xfId="43255"/>
    <cellStyle name="Normal 2 7 2 5 3 2 2" xfId="43256"/>
    <cellStyle name="Normal 2 7 2 5 3 3" xfId="43257"/>
    <cellStyle name="Normal 2 7 2 5 4" xfId="43258"/>
    <cellStyle name="Normal 2 7 2 5 4 2" xfId="43259"/>
    <cellStyle name="Normal 2 7 2 5 4 2 2" xfId="43260"/>
    <cellStyle name="Normal 2 7 2 5 4 3" xfId="43261"/>
    <cellStyle name="Normal 2 7 2 5 5" xfId="43262"/>
    <cellStyle name="Normal 2 7 2 5 5 2" xfId="43263"/>
    <cellStyle name="Normal 2 7 2 5 6" xfId="43264"/>
    <cellStyle name="Normal 2 7 2 6" xfId="43265"/>
    <cellStyle name="Normal 2 7 2 6 2" xfId="43266"/>
    <cellStyle name="Normal 2 7 2 6 2 2" xfId="43267"/>
    <cellStyle name="Normal 2 7 2 6 2 2 2" xfId="43268"/>
    <cellStyle name="Normal 2 7 2 6 2 3" xfId="43269"/>
    <cellStyle name="Normal 2 7 2 6 3" xfId="43270"/>
    <cellStyle name="Normal 2 7 2 6 3 2" xfId="43271"/>
    <cellStyle name="Normal 2 7 2 6 3 2 2" xfId="43272"/>
    <cellStyle name="Normal 2 7 2 6 3 3" xfId="43273"/>
    <cellStyle name="Normal 2 7 2 6 4" xfId="43274"/>
    <cellStyle name="Normal 2 7 2 6 4 2" xfId="43275"/>
    <cellStyle name="Normal 2 7 2 6 5" xfId="43276"/>
    <cellStyle name="Normal 2 7 2 7" xfId="43277"/>
    <cellStyle name="Normal 2 7 2 7 2" xfId="43278"/>
    <cellStyle name="Normal 2 7 2 7 2 2" xfId="43279"/>
    <cellStyle name="Normal 2 7 2 7 3" xfId="43280"/>
    <cellStyle name="Normal 2 7 2 8" xfId="43281"/>
    <cellStyle name="Normal 2 7 2 8 2" xfId="43282"/>
    <cellStyle name="Normal 2 7 2 8 2 2" xfId="43283"/>
    <cellStyle name="Normal 2 7 2 8 3" xfId="43284"/>
    <cellStyle name="Normal 2 7 2 9" xfId="43285"/>
    <cellStyle name="Normal 2 7 2 9 2" xfId="43286"/>
    <cellStyle name="Normal 2 7 3" xfId="43287"/>
    <cellStyle name="Normal 2 7 3 2" xfId="43288"/>
    <cellStyle name="Normal 2 7 3 2 2" xfId="43289"/>
    <cellStyle name="Normal 2 7 3 2 2 2" xfId="43290"/>
    <cellStyle name="Normal 2 7 3 2 2 2 2" xfId="43291"/>
    <cellStyle name="Normal 2 7 3 2 2 2 2 2" xfId="43292"/>
    <cellStyle name="Normal 2 7 3 2 2 2 2 2 2" xfId="43293"/>
    <cellStyle name="Normal 2 7 3 2 2 2 2 3" xfId="43294"/>
    <cellStyle name="Normal 2 7 3 2 2 2 3" xfId="43295"/>
    <cellStyle name="Normal 2 7 3 2 2 2 3 2" xfId="43296"/>
    <cellStyle name="Normal 2 7 3 2 2 2 3 2 2" xfId="43297"/>
    <cellStyle name="Normal 2 7 3 2 2 2 3 3" xfId="43298"/>
    <cellStyle name="Normal 2 7 3 2 2 2 4" xfId="43299"/>
    <cellStyle name="Normal 2 7 3 2 2 2 4 2" xfId="43300"/>
    <cellStyle name="Normal 2 7 3 2 2 2 5" xfId="43301"/>
    <cellStyle name="Normal 2 7 3 2 2 3" xfId="43302"/>
    <cellStyle name="Normal 2 7 3 2 2 3 2" xfId="43303"/>
    <cellStyle name="Normal 2 7 3 2 2 3 2 2" xfId="43304"/>
    <cellStyle name="Normal 2 7 3 2 2 3 3" xfId="43305"/>
    <cellStyle name="Normal 2 7 3 2 2 4" xfId="43306"/>
    <cellStyle name="Normal 2 7 3 2 2 4 2" xfId="43307"/>
    <cellStyle name="Normal 2 7 3 2 2 4 2 2" xfId="43308"/>
    <cellStyle name="Normal 2 7 3 2 2 4 3" xfId="43309"/>
    <cellStyle name="Normal 2 7 3 2 2 5" xfId="43310"/>
    <cellStyle name="Normal 2 7 3 2 2 5 2" xfId="43311"/>
    <cellStyle name="Normal 2 7 3 2 2 6" xfId="43312"/>
    <cellStyle name="Normal 2 7 3 2 3" xfId="43313"/>
    <cellStyle name="Normal 2 7 3 2 3 2" xfId="43314"/>
    <cellStyle name="Normal 2 7 3 2 3 2 2" xfId="43315"/>
    <cellStyle name="Normal 2 7 3 2 3 2 2 2" xfId="43316"/>
    <cellStyle name="Normal 2 7 3 2 3 2 3" xfId="43317"/>
    <cellStyle name="Normal 2 7 3 2 3 3" xfId="43318"/>
    <cellStyle name="Normal 2 7 3 2 3 3 2" xfId="43319"/>
    <cellStyle name="Normal 2 7 3 2 3 3 2 2" xfId="43320"/>
    <cellStyle name="Normal 2 7 3 2 3 3 3" xfId="43321"/>
    <cellStyle name="Normal 2 7 3 2 3 4" xfId="43322"/>
    <cellStyle name="Normal 2 7 3 2 3 4 2" xfId="43323"/>
    <cellStyle name="Normal 2 7 3 2 3 5" xfId="43324"/>
    <cellStyle name="Normal 2 7 3 2 4" xfId="43325"/>
    <cellStyle name="Normal 2 7 3 2 4 2" xfId="43326"/>
    <cellStyle name="Normal 2 7 3 2 4 2 2" xfId="43327"/>
    <cellStyle name="Normal 2 7 3 2 4 3" xfId="43328"/>
    <cellStyle name="Normal 2 7 3 2 5" xfId="43329"/>
    <cellStyle name="Normal 2 7 3 2 5 2" xfId="43330"/>
    <cellStyle name="Normal 2 7 3 2 5 2 2" xfId="43331"/>
    <cellStyle name="Normal 2 7 3 2 5 3" xfId="43332"/>
    <cellStyle name="Normal 2 7 3 2 6" xfId="43333"/>
    <cellStyle name="Normal 2 7 3 2 6 2" xfId="43334"/>
    <cellStyle name="Normal 2 7 3 2 7" xfId="43335"/>
    <cellStyle name="Normal 2 7 3 3" xfId="43336"/>
    <cellStyle name="Normal 2 7 3 3 2" xfId="43337"/>
    <cellStyle name="Normal 2 7 3 3 2 2" xfId="43338"/>
    <cellStyle name="Normal 2 7 3 3 2 2 2" xfId="43339"/>
    <cellStyle name="Normal 2 7 3 3 2 2 2 2" xfId="43340"/>
    <cellStyle name="Normal 2 7 3 3 2 2 3" xfId="43341"/>
    <cellStyle name="Normal 2 7 3 3 2 3" xfId="43342"/>
    <cellStyle name="Normal 2 7 3 3 2 3 2" xfId="43343"/>
    <cellStyle name="Normal 2 7 3 3 2 3 2 2" xfId="43344"/>
    <cellStyle name="Normal 2 7 3 3 2 3 3" xfId="43345"/>
    <cellStyle name="Normal 2 7 3 3 2 4" xfId="43346"/>
    <cellStyle name="Normal 2 7 3 3 2 4 2" xfId="43347"/>
    <cellStyle name="Normal 2 7 3 3 2 5" xfId="43348"/>
    <cellStyle name="Normal 2 7 3 3 3" xfId="43349"/>
    <cellStyle name="Normal 2 7 3 3 3 2" xfId="43350"/>
    <cellStyle name="Normal 2 7 3 3 3 2 2" xfId="43351"/>
    <cellStyle name="Normal 2 7 3 3 3 3" xfId="43352"/>
    <cellStyle name="Normal 2 7 3 3 4" xfId="43353"/>
    <cellStyle name="Normal 2 7 3 3 4 2" xfId="43354"/>
    <cellStyle name="Normal 2 7 3 3 4 2 2" xfId="43355"/>
    <cellStyle name="Normal 2 7 3 3 4 3" xfId="43356"/>
    <cellStyle name="Normal 2 7 3 3 5" xfId="43357"/>
    <cellStyle name="Normal 2 7 3 3 5 2" xfId="43358"/>
    <cellStyle name="Normal 2 7 3 3 6" xfId="43359"/>
    <cellStyle name="Normal 2 7 3 4" xfId="43360"/>
    <cellStyle name="Normal 2 7 3 4 2" xfId="43361"/>
    <cellStyle name="Normal 2 7 3 4 2 2" xfId="43362"/>
    <cellStyle name="Normal 2 7 3 4 2 2 2" xfId="43363"/>
    <cellStyle name="Normal 2 7 3 4 2 3" xfId="43364"/>
    <cellStyle name="Normal 2 7 3 4 3" xfId="43365"/>
    <cellStyle name="Normal 2 7 3 4 3 2" xfId="43366"/>
    <cellStyle name="Normal 2 7 3 4 3 2 2" xfId="43367"/>
    <cellStyle name="Normal 2 7 3 4 3 3" xfId="43368"/>
    <cellStyle name="Normal 2 7 3 4 4" xfId="43369"/>
    <cellStyle name="Normal 2 7 3 4 4 2" xfId="43370"/>
    <cellStyle name="Normal 2 7 3 4 5" xfId="43371"/>
    <cellStyle name="Normal 2 7 3 5" xfId="43372"/>
    <cellStyle name="Normal 2 7 3 5 2" xfId="43373"/>
    <cellStyle name="Normal 2 7 3 5 2 2" xfId="43374"/>
    <cellStyle name="Normal 2 7 3 5 3" xfId="43375"/>
    <cellStyle name="Normal 2 7 3 6" xfId="43376"/>
    <cellStyle name="Normal 2 7 3 6 2" xfId="43377"/>
    <cellStyle name="Normal 2 7 3 6 2 2" xfId="43378"/>
    <cellStyle name="Normal 2 7 3 6 3" xfId="43379"/>
    <cellStyle name="Normal 2 7 3 7" xfId="43380"/>
    <cellStyle name="Normal 2 7 3 7 2" xfId="43381"/>
    <cellStyle name="Normal 2 7 3 8" xfId="43382"/>
    <cellStyle name="Normal 2 7 4" xfId="43383"/>
    <cellStyle name="Normal 2 7 4 2" xfId="43384"/>
    <cellStyle name="Normal 2 7 4 2 2" xfId="43385"/>
    <cellStyle name="Normal 2 7 4 2 2 2" xfId="43386"/>
    <cellStyle name="Normal 2 7 4 2 2 2 2" xfId="43387"/>
    <cellStyle name="Normal 2 7 4 2 2 2 2 2" xfId="43388"/>
    <cellStyle name="Normal 2 7 4 2 2 2 2 2 2" xfId="43389"/>
    <cellStyle name="Normal 2 7 4 2 2 2 2 3" xfId="43390"/>
    <cellStyle name="Normal 2 7 4 2 2 2 3" xfId="43391"/>
    <cellStyle name="Normal 2 7 4 2 2 2 3 2" xfId="43392"/>
    <cellStyle name="Normal 2 7 4 2 2 2 3 2 2" xfId="43393"/>
    <cellStyle name="Normal 2 7 4 2 2 2 3 3" xfId="43394"/>
    <cellStyle name="Normal 2 7 4 2 2 2 4" xfId="43395"/>
    <cellStyle name="Normal 2 7 4 2 2 2 4 2" xfId="43396"/>
    <cellStyle name="Normal 2 7 4 2 2 2 5" xfId="43397"/>
    <cellStyle name="Normal 2 7 4 2 2 3" xfId="43398"/>
    <cellStyle name="Normal 2 7 4 2 2 3 2" xfId="43399"/>
    <cellStyle name="Normal 2 7 4 2 2 3 2 2" xfId="43400"/>
    <cellStyle name="Normal 2 7 4 2 2 3 3" xfId="43401"/>
    <cellStyle name="Normal 2 7 4 2 2 4" xfId="43402"/>
    <cellStyle name="Normal 2 7 4 2 2 4 2" xfId="43403"/>
    <cellStyle name="Normal 2 7 4 2 2 4 2 2" xfId="43404"/>
    <cellStyle name="Normal 2 7 4 2 2 4 3" xfId="43405"/>
    <cellStyle name="Normal 2 7 4 2 2 5" xfId="43406"/>
    <cellStyle name="Normal 2 7 4 2 2 5 2" xfId="43407"/>
    <cellStyle name="Normal 2 7 4 2 2 6" xfId="43408"/>
    <cellStyle name="Normal 2 7 4 2 3" xfId="43409"/>
    <cellStyle name="Normal 2 7 4 2 3 2" xfId="43410"/>
    <cellStyle name="Normal 2 7 4 2 3 2 2" xfId="43411"/>
    <cellStyle name="Normal 2 7 4 2 3 2 2 2" xfId="43412"/>
    <cellStyle name="Normal 2 7 4 2 3 2 3" xfId="43413"/>
    <cellStyle name="Normal 2 7 4 2 3 3" xfId="43414"/>
    <cellStyle name="Normal 2 7 4 2 3 3 2" xfId="43415"/>
    <cellStyle name="Normal 2 7 4 2 3 3 2 2" xfId="43416"/>
    <cellStyle name="Normal 2 7 4 2 3 3 3" xfId="43417"/>
    <cellStyle name="Normal 2 7 4 2 3 4" xfId="43418"/>
    <cellStyle name="Normal 2 7 4 2 3 4 2" xfId="43419"/>
    <cellStyle name="Normal 2 7 4 2 3 5" xfId="43420"/>
    <cellStyle name="Normal 2 7 4 2 4" xfId="43421"/>
    <cellStyle name="Normal 2 7 4 2 4 2" xfId="43422"/>
    <cellStyle name="Normal 2 7 4 2 4 2 2" xfId="43423"/>
    <cellStyle name="Normal 2 7 4 2 4 3" xfId="43424"/>
    <cellStyle name="Normal 2 7 4 2 5" xfId="43425"/>
    <cellStyle name="Normal 2 7 4 2 5 2" xfId="43426"/>
    <cellStyle name="Normal 2 7 4 2 5 2 2" xfId="43427"/>
    <cellStyle name="Normal 2 7 4 2 5 3" xfId="43428"/>
    <cellStyle name="Normal 2 7 4 2 6" xfId="43429"/>
    <cellStyle name="Normal 2 7 4 2 6 2" xfId="43430"/>
    <cellStyle name="Normal 2 7 4 2 7" xfId="43431"/>
    <cellStyle name="Normal 2 7 4 3" xfId="43432"/>
    <cellStyle name="Normal 2 7 4 3 2" xfId="43433"/>
    <cellStyle name="Normal 2 7 4 3 2 2" xfId="43434"/>
    <cellStyle name="Normal 2 7 4 3 2 2 2" xfId="43435"/>
    <cellStyle name="Normal 2 7 4 3 2 2 2 2" xfId="43436"/>
    <cellStyle name="Normal 2 7 4 3 2 2 3" xfId="43437"/>
    <cellStyle name="Normal 2 7 4 3 2 3" xfId="43438"/>
    <cellStyle name="Normal 2 7 4 3 2 3 2" xfId="43439"/>
    <cellStyle name="Normal 2 7 4 3 2 3 2 2" xfId="43440"/>
    <cellStyle name="Normal 2 7 4 3 2 3 3" xfId="43441"/>
    <cellStyle name="Normal 2 7 4 3 2 4" xfId="43442"/>
    <cellStyle name="Normal 2 7 4 3 2 4 2" xfId="43443"/>
    <cellStyle name="Normal 2 7 4 3 2 5" xfId="43444"/>
    <cellStyle name="Normal 2 7 4 3 3" xfId="43445"/>
    <cellStyle name="Normal 2 7 4 3 3 2" xfId="43446"/>
    <cellStyle name="Normal 2 7 4 3 3 2 2" xfId="43447"/>
    <cellStyle name="Normal 2 7 4 3 3 3" xfId="43448"/>
    <cellStyle name="Normal 2 7 4 3 4" xfId="43449"/>
    <cellStyle name="Normal 2 7 4 3 4 2" xfId="43450"/>
    <cellStyle name="Normal 2 7 4 3 4 2 2" xfId="43451"/>
    <cellStyle name="Normal 2 7 4 3 4 3" xfId="43452"/>
    <cellStyle name="Normal 2 7 4 3 5" xfId="43453"/>
    <cellStyle name="Normal 2 7 4 3 5 2" xfId="43454"/>
    <cellStyle name="Normal 2 7 4 3 6" xfId="43455"/>
    <cellStyle name="Normal 2 7 4 4" xfId="43456"/>
    <cellStyle name="Normal 2 7 4 4 2" xfId="43457"/>
    <cellStyle name="Normal 2 7 4 4 2 2" xfId="43458"/>
    <cellStyle name="Normal 2 7 4 4 2 2 2" xfId="43459"/>
    <cellStyle name="Normal 2 7 4 4 2 3" xfId="43460"/>
    <cellStyle name="Normal 2 7 4 4 3" xfId="43461"/>
    <cellStyle name="Normal 2 7 4 4 3 2" xfId="43462"/>
    <cellStyle name="Normal 2 7 4 4 3 2 2" xfId="43463"/>
    <cellStyle name="Normal 2 7 4 4 3 3" xfId="43464"/>
    <cellStyle name="Normal 2 7 4 4 4" xfId="43465"/>
    <cellStyle name="Normal 2 7 4 4 4 2" xfId="43466"/>
    <cellStyle name="Normal 2 7 4 4 5" xfId="43467"/>
    <cellStyle name="Normal 2 7 4 5" xfId="43468"/>
    <cellStyle name="Normal 2 7 4 5 2" xfId="43469"/>
    <cellStyle name="Normal 2 7 4 5 2 2" xfId="43470"/>
    <cellStyle name="Normal 2 7 4 5 3" xfId="43471"/>
    <cellStyle name="Normal 2 7 4 6" xfId="43472"/>
    <cellStyle name="Normal 2 7 4 6 2" xfId="43473"/>
    <cellStyle name="Normal 2 7 4 6 2 2" xfId="43474"/>
    <cellStyle name="Normal 2 7 4 6 3" xfId="43475"/>
    <cellStyle name="Normal 2 7 4 7" xfId="43476"/>
    <cellStyle name="Normal 2 7 4 7 2" xfId="43477"/>
    <cellStyle name="Normal 2 7 4 8" xfId="43478"/>
    <cellStyle name="Normal 2 7 5" xfId="43479"/>
    <cellStyle name="Normal 2 7 5 2" xfId="43480"/>
    <cellStyle name="Normal 2 7 5 2 2" xfId="43481"/>
    <cellStyle name="Normal 2 7 5 2 2 2" xfId="43482"/>
    <cellStyle name="Normal 2 7 5 2 2 2 2" xfId="43483"/>
    <cellStyle name="Normal 2 7 5 2 2 2 2 2" xfId="43484"/>
    <cellStyle name="Normal 2 7 5 2 2 2 3" xfId="43485"/>
    <cellStyle name="Normal 2 7 5 2 2 3" xfId="43486"/>
    <cellStyle name="Normal 2 7 5 2 2 3 2" xfId="43487"/>
    <cellStyle name="Normal 2 7 5 2 2 3 2 2" xfId="43488"/>
    <cellStyle name="Normal 2 7 5 2 2 3 3" xfId="43489"/>
    <cellStyle name="Normal 2 7 5 2 2 4" xfId="43490"/>
    <cellStyle name="Normal 2 7 5 2 2 4 2" xfId="43491"/>
    <cellStyle name="Normal 2 7 5 2 2 5" xfId="43492"/>
    <cellStyle name="Normal 2 7 5 2 3" xfId="43493"/>
    <cellStyle name="Normal 2 7 5 2 3 2" xfId="43494"/>
    <cellStyle name="Normal 2 7 5 2 3 2 2" xfId="43495"/>
    <cellStyle name="Normal 2 7 5 2 3 3" xfId="43496"/>
    <cellStyle name="Normal 2 7 5 2 4" xfId="43497"/>
    <cellStyle name="Normal 2 7 5 2 4 2" xfId="43498"/>
    <cellStyle name="Normal 2 7 5 2 4 2 2" xfId="43499"/>
    <cellStyle name="Normal 2 7 5 2 4 3" xfId="43500"/>
    <cellStyle name="Normal 2 7 5 2 5" xfId="43501"/>
    <cellStyle name="Normal 2 7 5 2 5 2" xfId="43502"/>
    <cellStyle name="Normal 2 7 5 2 6" xfId="43503"/>
    <cellStyle name="Normal 2 7 5 3" xfId="43504"/>
    <cellStyle name="Normal 2 7 5 3 2" xfId="43505"/>
    <cellStyle name="Normal 2 7 5 3 2 2" xfId="43506"/>
    <cellStyle name="Normal 2 7 5 3 2 2 2" xfId="43507"/>
    <cellStyle name="Normal 2 7 5 3 2 3" xfId="43508"/>
    <cellStyle name="Normal 2 7 5 3 3" xfId="43509"/>
    <cellStyle name="Normal 2 7 5 3 3 2" xfId="43510"/>
    <cellStyle name="Normal 2 7 5 3 3 2 2" xfId="43511"/>
    <cellStyle name="Normal 2 7 5 3 3 3" xfId="43512"/>
    <cellStyle name="Normal 2 7 5 3 4" xfId="43513"/>
    <cellStyle name="Normal 2 7 5 3 4 2" xfId="43514"/>
    <cellStyle name="Normal 2 7 5 3 5" xfId="43515"/>
    <cellStyle name="Normal 2 7 5 4" xfId="43516"/>
    <cellStyle name="Normal 2 7 5 4 2" xfId="43517"/>
    <cellStyle name="Normal 2 7 5 4 2 2" xfId="43518"/>
    <cellStyle name="Normal 2 7 5 4 3" xfId="43519"/>
    <cellStyle name="Normal 2 7 5 5" xfId="43520"/>
    <cellStyle name="Normal 2 7 5 5 2" xfId="43521"/>
    <cellStyle name="Normal 2 7 5 5 2 2" xfId="43522"/>
    <cellStyle name="Normal 2 7 5 5 3" xfId="43523"/>
    <cellStyle name="Normal 2 7 5 6" xfId="43524"/>
    <cellStyle name="Normal 2 7 5 6 2" xfId="43525"/>
    <cellStyle name="Normal 2 7 5 7" xfId="43526"/>
    <cellStyle name="Normal 2 7 6" xfId="43527"/>
    <cellStyle name="Normal 2 7 6 2" xfId="43528"/>
    <cellStyle name="Normal 2 7 6 2 2" xfId="43529"/>
    <cellStyle name="Normal 2 7 6 2 2 2" xfId="43530"/>
    <cellStyle name="Normal 2 7 6 2 2 2 2" xfId="43531"/>
    <cellStyle name="Normal 2 7 6 2 2 3" xfId="43532"/>
    <cellStyle name="Normal 2 7 6 2 3" xfId="43533"/>
    <cellStyle name="Normal 2 7 6 2 3 2" xfId="43534"/>
    <cellStyle name="Normal 2 7 6 2 3 2 2" xfId="43535"/>
    <cellStyle name="Normal 2 7 6 2 3 3" xfId="43536"/>
    <cellStyle name="Normal 2 7 6 2 4" xfId="43537"/>
    <cellStyle name="Normal 2 7 6 2 4 2" xfId="43538"/>
    <cellStyle name="Normal 2 7 6 2 5" xfId="43539"/>
    <cellStyle name="Normal 2 7 6 3" xfId="43540"/>
    <cellStyle name="Normal 2 7 6 3 2" xfId="43541"/>
    <cellStyle name="Normal 2 7 6 3 2 2" xfId="43542"/>
    <cellStyle name="Normal 2 7 6 3 3" xfId="43543"/>
    <cellStyle name="Normal 2 7 6 4" xfId="43544"/>
    <cellStyle name="Normal 2 7 6 4 2" xfId="43545"/>
    <cellStyle name="Normal 2 7 6 4 2 2" xfId="43546"/>
    <cellStyle name="Normal 2 7 6 4 3" xfId="43547"/>
    <cellStyle name="Normal 2 7 6 5" xfId="43548"/>
    <cellStyle name="Normal 2 7 6 5 2" xfId="43549"/>
    <cellStyle name="Normal 2 7 6 6" xfId="43550"/>
    <cellStyle name="Normal 2 7 7" xfId="43551"/>
    <cellStyle name="Normal 2 7 7 2" xfId="43552"/>
    <cellStyle name="Normal 2 7 7 2 2" xfId="43553"/>
    <cellStyle name="Normal 2 7 7 2 2 2" xfId="43554"/>
    <cellStyle name="Normal 2 7 7 2 3" xfId="43555"/>
    <cellStyle name="Normal 2 7 7 3" xfId="43556"/>
    <cellStyle name="Normal 2 7 7 3 2" xfId="43557"/>
    <cellStyle name="Normal 2 7 7 3 2 2" xfId="43558"/>
    <cellStyle name="Normal 2 7 7 3 3" xfId="43559"/>
    <cellStyle name="Normal 2 7 7 4" xfId="43560"/>
    <cellStyle name="Normal 2 7 7 4 2" xfId="43561"/>
    <cellStyle name="Normal 2 7 7 5" xfId="43562"/>
    <cellStyle name="Normal 2 7 8" xfId="43563"/>
    <cellStyle name="Normal 2 7 8 2" xfId="43564"/>
    <cellStyle name="Normal 2 7 8 2 2" xfId="43565"/>
    <cellStyle name="Normal 2 7 8 3" xfId="43566"/>
    <cellStyle name="Normal 2 7 9" xfId="43567"/>
    <cellStyle name="Normal 2 7 9 2" xfId="43568"/>
    <cellStyle name="Normal 2 7 9 2 2" xfId="43569"/>
    <cellStyle name="Normal 2 7 9 3" xfId="43570"/>
    <cellStyle name="Normal 2 8" xfId="43571"/>
    <cellStyle name="Normal 2 8 10" xfId="43572"/>
    <cellStyle name="Normal 2 8 10 2" xfId="43573"/>
    <cellStyle name="Normal 2 8 11" xfId="43574"/>
    <cellStyle name="Normal 2 8 2" xfId="43575"/>
    <cellStyle name="Normal 2 8 2 10" xfId="43576"/>
    <cellStyle name="Normal 2 8 2 2" xfId="43577"/>
    <cellStyle name="Normal 2 8 2 2 2" xfId="43578"/>
    <cellStyle name="Normal 2 8 2 2 2 2" xfId="43579"/>
    <cellStyle name="Normal 2 8 2 2 2 2 2" xfId="43580"/>
    <cellStyle name="Normal 2 8 2 2 2 2 2 2" xfId="43581"/>
    <cellStyle name="Normal 2 8 2 2 2 2 2 2 2" xfId="43582"/>
    <cellStyle name="Normal 2 8 2 2 2 2 2 2 2 2" xfId="43583"/>
    <cellStyle name="Normal 2 8 2 2 2 2 2 2 3" xfId="43584"/>
    <cellStyle name="Normal 2 8 2 2 2 2 2 3" xfId="43585"/>
    <cellStyle name="Normal 2 8 2 2 2 2 2 3 2" xfId="43586"/>
    <cellStyle name="Normal 2 8 2 2 2 2 2 3 2 2" xfId="43587"/>
    <cellStyle name="Normal 2 8 2 2 2 2 2 3 3" xfId="43588"/>
    <cellStyle name="Normal 2 8 2 2 2 2 2 4" xfId="43589"/>
    <cellStyle name="Normal 2 8 2 2 2 2 2 4 2" xfId="43590"/>
    <cellStyle name="Normal 2 8 2 2 2 2 2 5" xfId="43591"/>
    <cellStyle name="Normal 2 8 2 2 2 2 3" xfId="43592"/>
    <cellStyle name="Normal 2 8 2 2 2 2 3 2" xfId="43593"/>
    <cellStyle name="Normal 2 8 2 2 2 2 3 2 2" xfId="43594"/>
    <cellStyle name="Normal 2 8 2 2 2 2 3 3" xfId="43595"/>
    <cellStyle name="Normal 2 8 2 2 2 2 4" xfId="43596"/>
    <cellStyle name="Normal 2 8 2 2 2 2 4 2" xfId="43597"/>
    <cellStyle name="Normal 2 8 2 2 2 2 4 2 2" xfId="43598"/>
    <cellStyle name="Normal 2 8 2 2 2 2 4 3" xfId="43599"/>
    <cellStyle name="Normal 2 8 2 2 2 2 5" xfId="43600"/>
    <cellStyle name="Normal 2 8 2 2 2 2 5 2" xfId="43601"/>
    <cellStyle name="Normal 2 8 2 2 2 2 6" xfId="43602"/>
    <cellStyle name="Normal 2 8 2 2 2 3" xfId="43603"/>
    <cellStyle name="Normal 2 8 2 2 2 3 2" xfId="43604"/>
    <cellStyle name="Normal 2 8 2 2 2 3 2 2" xfId="43605"/>
    <cellStyle name="Normal 2 8 2 2 2 3 2 2 2" xfId="43606"/>
    <cellStyle name="Normal 2 8 2 2 2 3 2 3" xfId="43607"/>
    <cellStyle name="Normal 2 8 2 2 2 3 3" xfId="43608"/>
    <cellStyle name="Normal 2 8 2 2 2 3 3 2" xfId="43609"/>
    <cellStyle name="Normal 2 8 2 2 2 3 3 2 2" xfId="43610"/>
    <cellStyle name="Normal 2 8 2 2 2 3 3 3" xfId="43611"/>
    <cellStyle name="Normal 2 8 2 2 2 3 4" xfId="43612"/>
    <cellStyle name="Normal 2 8 2 2 2 3 4 2" xfId="43613"/>
    <cellStyle name="Normal 2 8 2 2 2 3 5" xfId="43614"/>
    <cellStyle name="Normal 2 8 2 2 2 4" xfId="43615"/>
    <cellStyle name="Normal 2 8 2 2 2 4 2" xfId="43616"/>
    <cellStyle name="Normal 2 8 2 2 2 4 2 2" xfId="43617"/>
    <cellStyle name="Normal 2 8 2 2 2 4 3" xfId="43618"/>
    <cellStyle name="Normal 2 8 2 2 2 5" xfId="43619"/>
    <cellStyle name="Normal 2 8 2 2 2 5 2" xfId="43620"/>
    <cellStyle name="Normal 2 8 2 2 2 5 2 2" xfId="43621"/>
    <cellStyle name="Normal 2 8 2 2 2 5 3" xfId="43622"/>
    <cellStyle name="Normal 2 8 2 2 2 6" xfId="43623"/>
    <cellStyle name="Normal 2 8 2 2 2 6 2" xfId="43624"/>
    <cellStyle name="Normal 2 8 2 2 2 7" xfId="43625"/>
    <cellStyle name="Normal 2 8 2 2 3" xfId="43626"/>
    <cellStyle name="Normal 2 8 2 2 3 2" xfId="43627"/>
    <cellStyle name="Normal 2 8 2 2 3 2 2" xfId="43628"/>
    <cellStyle name="Normal 2 8 2 2 3 2 2 2" xfId="43629"/>
    <cellStyle name="Normal 2 8 2 2 3 2 2 2 2" xfId="43630"/>
    <cellStyle name="Normal 2 8 2 2 3 2 2 3" xfId="43631"/>
    <cellStyle name="Normal 2 8 2 2 3 2 3" xfId="43632"/>
    <cellStyle name="Normal 2 8 2 2 3 2 3 2" xfId="43633"/>
    <cellStyle name="Normal 2 8 2 2 3 2 3 2 2" xfId="43634"/>
    <cellStyle name="Normal 2 8 2 2 3 2 3 3" xfId="43635"/>
    <cellStyle name="Normal 2 8 2 2 3 2 4" xfId="43636"/>
    <cellStyle name="Normal 2 8 2 2 3 2 4 2" xfId="43637"/>
    <cellStyle name="Normal 2 8 2 2 3 2 5" xfId="43638"/>
    <cellStyle name="Normal 2 8 2 2 3 3" xfId="43639"/>
    <cellStyle name="Normal 2 8 2 2 3 3 2" xfId="43640"/>
    <cellStyle name="Normal 2 8 2 2 3 3 2 2" xfId="43641"/>
    <cellStyle name="Normal 2 8 2 2 3 3 3" xfId="43642"/>
    <cellStyle name="Normal 2 8 2 2 3 4" xfId="43643"/>
    <cellStyle name="Normal 2 8 2 2 3 4 2" xfId="43644"/>
    <cellStyle name="Normal 2 8 2 2 3 4 2 2" xfId="43645"/>
    <cellStyle name="Normal 2 8 2 2 3 4 3" xfId="43646"/>
    <cellStyle name="Normal 2 8 2 2 3 5" xfId="43647"/>
    <cellStyle name="Normal 2 8 2 2 3 5 2" xfId="43648"/>
    <cellStyle name="Normal 2 8 2 2 3 6" xfId="43649"/>
    <cellStyle name="Normal 2 8 2 2 4" xfId="43650"/>
    <cellStyle name="Normal 2 8 2 2 4 2" xfId="43651"/>
    <cellStyle name="Normal 2 8 2 2 4 2 2" xfId="43652"/>
    <cellStyle name="Normal 2 8 2 2 4 2 2 2" xfId="43653"/>
    <cellStyle name="Normal 2 8 2 2 4 2 3" xfId="43654"/>
    <cellStyle name="Normal 2 8 2 2 4 3" xfId="43655"/>
    <cellStyle name="Normal 2 8 2 2 4 3 2" xfId="43656"/>
    <cellStyle name="Normal 2 8 2 2 4 3 2 2" xfId="43657"/>
    <cellStyle name="Normal 2 8 2 2 4 3 3" xfId="43658"/>
    <cellStyle name="Normal 2 8 2 2 4 4" xfId="43659"/>
    <cellStyle name="Normal 2 8 2 2 4 4 2" xfId="43660"/>
    <cellStyle name="Normal 2 8 2 2 4 5" xfId="43661"/>
    <cellStyle name="Normal 2 8 2 2 5" xfId="43662"/>
    <cellStyle name="Normal 2 8 2 2 5 2" xfId="43663"/>
    <cellStyle name="Normal 2 8 2 2 5 2 2" xfId="43664"/>
    <cellStyle name="Normal 2 8 2 2 5 3" xfId="43665"/>
    <cellStyle name="Normal 2 8 2 2 6" xfId="43666"/>
    <cellStyle name="Normal 2 8 2 2 6 2" xfId="43667"/>
    <cellStyle name="Normal 2 8 2 2 6 2 2" xfId="43668"/>
    <cellStyle name="Normal 2 8 2 2 6 3" xfId="43669"/>
    <cellStyle name="Normal 2 8 2 2 7" xfId="43670"/>
    <cellStyle name="Normal 2 8 2 2 7 2" xfId="43671"/>
    <cellStyle name="Normal 2 8 2 2 8" xfId="43672"/>
    <cellStyle name="Normal 2 8 2 3" xfId="43673"/>
    <cellStyle name="Normal 2 8 2 3 2" xfId="43674"/>
    <cellStyle name="Normal 2 8 2 3 2 2" xfId="43675"/>
    <cellStyle name="Normal 2 8 2 3 2 2 2" xfId="43676"/>
    <cellStyle name="Normal 2 8 2 3 2 2 2 2" xfId="43677"/>
    <cellStyle name="Normal 2 8 2 3 2 2 2 2 2" xfId="43678"/>
    <cellStyle name="Normal 2 8 2 3 2 2 2 2 2 2" xfId="43679"/>
    <cellStyle name="Normal 2 8 2 3 2 2 2 2 3" xfId="43680"/>
    <cellStyle name="Normal 2 8 2 3 2 2 2 3" xfId="43681"/>
    <cellStyle name="Normal 2 8 2 3 2 2 2 3 2" xfId="43682"/>
    <cellStyle name="Normal 2 8 2 3 2 2 2 3 2 2" xfId="43683"/>
    <cellStyle name="Normal 2 8 2 3 2 2 2 3 3" xfId="43684"/>
    <cellStyle name="Normal 2 8 2 3 2 2 2 4" xfId="43685"/>
    <cellStyle name="Normal 2 8 2 3 2 2 2 4 2" xfId="43686"/>
    <cellStyle name="Normal 2 8 2 3 2 2 2 5" xfId="43687"/>
    <cellStyle name="Normal 2 8 2 3 2 2 3" xfId="43688"/>
    <cellStyle name="Normal 2 8 2 3 2 2 3 2" xfId="43689"/>
    <cellStyle name="Normal 2 8 2 3 2 2 3 2 2" xfId="43690"/>
    <cellStyle name="Normal 2 8 2 3 2 2 3 3" xfId="43691"/>
    <cellStyle name="Normal 2 8 2 3 2 2 4" xfId="43692"/>
    <cellStyle name="Normal 2 8 2 3 2 2 4 2" xfId="43693"/>
    <cellStyle name="Normal 2 8 2 3 2 2 4 2 2" xfId="43694"/>
    <cellStyle name="Normal 2 8 2 3 2 2 4 3" xfId="43695"/>
    <cellStyle name="Normal 2 8 2 3 2 2 5" xfId="43696"/>
    <cellStyle name="Normal 2 8 2 3 2 2 5 2" xfId="43697"/>
    <cellStyle name="Normal 2 8 2 3 2 2 6" xfId="43698"/>
    <cellStyle name="Normal 2 8 2 3 2 3" xfId="43699"/>
    <cellStyle name="Normal 2 8 2 3 2 3 2" xfId="43700"/>
    <cellStyle name="Normal 2 8 2 3 2 3 2 2" xfId="43701"/>
    <cellStyle name="Normal 2 8 2 3 2 3 2 2 2" xfId="43702"/>
    <cellStyle name="Normal 2 8 2 3 2 3 2 3" xfId="43703"/>
    <cellStyle name="Normal 2 8 2 3 2 3 3" xfId="43704"/>
    <cellStyle name="Normal 2 8 2 3 2 3 3 2" xfId="43705"/>
    <cellStyle name="Normal 2 8 2 3 2 3 3 2 2" xfId="43706"/>
    <cellStyle name="Normal 2 8 2 3 2 3 3 3" xfId="43707"/>
    <cellStyle name="Normal 2 8 2 3 2 3 4" xfId="43708"/>
    <cellStyle name="Normal 2 8 2 3 2 3 4 2" xfId="43709"/>
    <cellStyle name="Normal 2 8 2 3 2 3 5" xfId="43710"/>
    <cellStyle name="Normal 2 8 2 3 2 4" xfId="43711"/>
    <cellStyle name="Normal 2 8 2 3 2 4 2" xfId="43712"/>
    <cellStyle name="Normal 2 8 2 3 2 4 2 2" xfId="43713"/>
    <cellStyle name="Normal 2 8 2 3 2 4 3" xfId="43714"/>
    <cellStyle name="Normal 2 8 2 3 2 5" xfId="43715"/>
    <cellStyle name="Normal 2 8 2 3 2 5 2" xfId="43716"/>
    <cellStyle name="Normal 2 8 2 3 2 5 2 2" xfId="43717"/>
    <cellStyle name="Normal 2 8 2 3 2 5 3" xfId="43718"/>
    <cellStyle name="Normal 2 8 2 3 2 6" xfId="43719"/>
    <cellStyle name="Normal 2 8 2 3 2 6 2" xfId="43720"/>
    <cellStyle name="Normal 2 8 2 3 2 7" xfId="43721"/>
    <cellStyle name="Normal 2 8 2 3 3" xfId="43722"/>
    <cellStyle name="Normal 2 8 2 3 3 2" xfId="43723"/>
    <cellStyle name="Normal 2 8 2 3 3 2 2" xfId="43724"/>
    <cellStyle name="Normal 2 8 2 3 3 2 2 2" xfId="43725"/>
    <cellStyle name="Normal 2 8 2 3 3 2 2 2 2" xfId="43726"/>
    <cellStyle name="Normal 2 8 2 3 3 2 2 3" xfId="43727"/>
    <cellStyle name="Normal 2 8 2 3 3 2 3" xfId="43728"/>
    <cellStyle name="Normal 2 8 2 3 3 2 3 2" xfId="43729"/>
    <cellStyle name="Normal 2 8 2 3 3 2 3 2 2" xfId="43730"/>
    <cellStyle name="Normal 2 8 2 3 3 2 3 3" xfId="43731"/>
    <cellStyle name="Normal 2 8 2 3 3 2 4" xfId="43732"/>
    <cellStyle name="Normal 2 8 2 3 3 2 4 2" xfId="43733"/>
    <cellStyle name="Normal 2 8 2 3 3 2 5" xfId="43734"/>
    <cellStyle name="Normal 2 8 2 3 3 3" xfId="43735"/>
    <cellStyle name="Normal 2 8 2 3 3 3 2" xfId="43736"/>
    <cellStyle name="Normal 2 8 2 3 3 3 2 2" xfId="43737"/>
    <cellStyle name="Normal 2 8 2 3 3 3 3" xfId="43738"/>
    <cellStyle name="Normal 2 8 2 3 3 4" xfId="43739"/>
    <cellStyle name="Normal 2 8 2 3 3 4 2" xfId="43740"/>
    <cellStyle name="Normal 2 8 2 3 3 4 2 2" xfId="43741"/>
    <cellStyle name="Normal 2 8 2 3 3 4 3" xfId="43742"/>
    <cellStyle name="Normal 2 8 2 3 3 5" xfId="43743"/>
    <cellStyle name="Normal 2 8 2 3 3 5 2" xfId="43744"/>
    <cellStyle name="Normal 2 8 2 3 3 6" xfId="43745"/>
    <cellStyle name="Normal 2 8 2 3 4" xfId="43746"/>
    <cellStyle name="Normal 2 8 2 3 4 2" xfId="43747"/>
    <cellStyle name="Normal 2 8 2 3 4 2 2" xfId="43748"/>
    <cellStyle name="Normal 2 8 2 3 4 2 2 2" xfId="43749"/>
    <cellStyle name="Normal 2 8 2 3 4 2 3" xfId="43750"/>
    <cellStyle name="Normal 2 8 2 3 4 3" xfId="43751"/>
    <cellStyle name="Normal 2 8 2 3 4 3 2" xfId="43752"/>
    <cellStyle name="Normal 2 8 2 3 4 3 2 2" xfId="43753"/>
    <cellStyle name="Normal 2 8 2 3 4 3 3" xfId="43754"/>
    <cellStyle name="Normal 2 8 2 3 4 4" xfId="43755"/>
    <cellStyle name="Normal 2 8 2 3 4 4 2" xfId="43756"/>
    <cellStyle name="Normal 2 8 2 3 4 5" xfId="43757"/>
    <cellStyle name="Normal 2 8 2 3 5" xfId="43758"/>
    <cellStyle name="Normal 2 8 2 3 5 2" xfId="43759"/>
    <cellStyle name="Normal 2 8 2 3 5 2 2" xfId="43760"/>
    <cellStyle name="Normal 2 8 2 3 5 3" xfId="43761"/>
    <cellStyle name="Normal 2 8 2 3 6" xfId="43762"/>
    <cellStyle name="Normal 2 8 2 3 6 2" xfId="43763"/>
    <cellStyle name="Normal 2 8 2 3 6 2 2" xfId="43764"/>
    <cellStyle name="Normal 2 8 2 3 6 3" xfId="43765"/>
    <cellStyle name="Normal 2 8 2 3 7" xfId="43766"/>
    <cellStyle name="Normal 2 8 2 3 7 2" xfId="43767"/>
    <cellStyle name="Normal 2 8 2 3 8" xfId="43768"/>
    <cellStyle name="Normal 2 8 2 4" xfId="43769"/>
    <cellStyle name="Normal 2 8 2 4 2" xfId="43770"/>
    <cellStyle name="Normal 2 8 2 4 2 2" xfId="43771"/>
    <cellStyle name="Normal 2 8 2 4 2 2 2" xfId="43772"/>
    <cellStyle name="Normal 2 8 2 4 2 2 2 2" xfId="43773"/>
    <cellStyle name="Normal 2 8 2 4 2 2 2 2 2" xfId="43774"/>
    <cellStyle name="Normal 2 8 2 4 2 2 2 3" xfId="43775"/>
    <cellStyle name="Normal 2 8 2 4 2 2 3" xfId="43776"/>
    <cellStyle name="Normal 2 8 2 4 2 2 3 2" xfId="43777"/>
    <cellStyle name="Normal 2 8 2 4 2 2 3 2 2" xfId="43778"/>
    <cellStyle name="Normal 2 8 2 4 2 2 3 3" xfId="43779"/>
    <cellStyle name="Normal 2 8 2 4 2 2 4" xfId="43780"/>
    <cellStyle name="Normal 2 8 2 4 2 2 4 2" xfId="43781"/>
    <cellStyle name="Normal 2 8 2 4 2 2 5" xfId="43782"/>
    <cellStyle name="Normal 2 8 2 4 2 3" xfId="43783"/>
    <cellStyle name="Normal 2 8 2 4 2 3 2" xfId="43784"/>
    <cellStyle name="Normal 2 8 2 4 2 3 2 2" xfId="43785"/>
    <cellStyle name="Normal 2 8 2 4 2 3 3" xfId="43786"/>
    <cellStyle name="Normal 2 8 2 4 2 4" xfId="43787"/>
    <cellStyle name="Normal 2 8 2 4 2 4 2" xfId="43788"/>
    <cellStyle name="Normal 2 8 2 4 2 4 2 2" xfId="43789"/>
    <cellStyle name="Normal 2 8 2 4 2 4 3" xfId="43790"/>
    <cellStyle name="Normal 2 8 2 4 2 5" xfId="43791"/>
    <cellStyle name="Normal 2 8 2 4 2 5 2" xfId="43792"/>
    <cellStyle name="Normal 2 8 2 4 2 6" xfId="43793"/>
    <cellStyle name="Normal 2 8 2 4 3" xfId="43794"/>
    <cellStyle name="Normal 2 8 2 4 3 2" xfId="43795"/>
    <cellStyle name="Normal 2 8 2 4 3 2 2" xfId="43796"/>
    <cellStyle name="Normal 2 8 2 4 3 2 2 2" xfId="43797"/>
    <cellStyle name="Normal 2 8 2 4 3 2 3" xfId="43798"/>
    <cellStyle name="Normal 2 8 2 4 3 3" xfId="43799"/>
    <cellStyle name="Normal 2 8 2 4 3 3 2" xfId="43800"/>
    <cellStyle name="Normal 2 8 2 4 3 3 2 2" xfId="43801"/>
    <cellStyle name="Normal 2 8 2 4 3 3 3" xfId="43802"/>
    <cellStyle name="Normal 2 8 2 4 3 4" xfId="43803"/>
    <cellStyle name="Normal 2 8 2 4 3 4 2" xfId="43804"/>
    <cellStyle name="Normal 2 8 2 4 3 5" xfId="43805"/>
    <cellStyle name="Normal 2 8 2 4 4" xfId="43806"/>
    <cellStyle name="Normal 2 8 2 4 4 2" xfId="43807"/>
    <cellStyle name="Normal 2 8 2 4 4 2 2" xfId="43808"/>
    <cellStyle name="Normal 2 8 2 4 4 3" xfId="43809"/>
    <cellStyle name="Normal 2 8 2 4 5" xfId="43810"/>
    <cellStyle name="Normal 2 8 2 4 5 2" xfId="43811"/>
    <cellStyle name="Normal 2 8 2 4 5 2 2" xfId="43812"/>
    <cellStyle name="Normal 2 8 2 4 5 3" xfId="43813"/>
    <cellStyle name="Normal 2 8 2 4 6" xfId="43814"/>
    <cellStyle name="Normal 2 8 2 4 6 2" xfId="43815"/>
    <cellStyle name="Normal 2 8 2 4 7" xfId="43816"/>
    <cellStyle name="Normal 2 8 2 5" xfId="43817"/>
    <cellStyle name="Normal 2 8 2 5 2" xfId="43818"/>
    <cellStyle name="Normal 2 8 2 5 2 2" xfId="43819"/>
    <cellStyle name="Normal 2 8 2 5 2 2 2" xfId="43820"/>
    <cellStyle name="Normal 2 8 2 5 2 2 2 2" xfId="43821"/>
    <cellStyle name="Normal 2 8 2 5 2 2 3" xfId="43822"/>
    <cellStyle name="Normal 2 8 2 5 2 3" xfId="43823"/>
    <cellStyle name="Normal 2 8 2 5 2 3 2" xfId="43824"/>
    <cellStyle name="Normal 2 8 2 5 2 3 2 2" xfId="43825"/>
    <cellStyle name="Normal 2 8 2 5 2 3 3" xfId="43826"/>
    <cellStyle name="Normal 2 8 2 5 2 4" xfId="43827"/>
    <cellStyle name="Normal 2 8 2 5 2 4 2" xfId="43828"/>
    <cellStyle name="Normal 2 8 2 5 2 5" xfId="43829"/>
    <cellStyle name="Normal 2 8 2 5 3" xfId="43830"/>
    <cellStyle name="Normal 2 8 2 5 3 2" xfId="43831"/>
    <cellStyle name="Normal 2 8 2 5 3 2 2" xfId="43832"/>
    <cellStyle name="Normal 2 8 2 5 3 3" xfId="43833"/>
    <cellStyle name="Normal 2 8 2 5 4" xfId="43834"/>
    <cellStyle name="Normal 2 8 2 5 4 2" xfId="43835"/>
    <cellStyle name="Normal 2 8 2 5 4 2 2" xfId="43836"/>
    <cellStyle name="Normal 2 8 2 5 4 3" xfId="43837"/>
    <cellStyle name="Normal 2 8 2 5 5" xfId="43838"/>
    <cellStyle name="Normal 2 8 2 5 5 2" xfId="43839"/>
    <cellStyle name="Normal 2 8 2 5 6" xfId="43840"/>
    <cellStyle name="Normal 2 8 2 6" xfId="43841"/>
    <cellStyle name="Normal 2 8 2 6 2" xfId="43842"/>
    <cellStyle name="Normal 2 8 2 6 2 2" xfId="43843"/>
    <cellStyle name="Normal 2 8 2 6 2 2 2" xfId="43844"/>
    <cellStyle name="Normal 2 8 2 6 2 3" xfId="43845"/>
    <cellStyle name="Normal 2 8 2 6 3" xfId="43846"/>
    <cellStyle name="Normal 2 8 2 6 3 2" xfId="43847"/>
    <cellStyle name="Normal 2 8 2 6 3 2 2" xfId="43848"/>
    <cellStyle name="Normal 2 8 2 6 3 3" xfId="43849"/>
    <cellStyle name="Normal 2 8 2 6 4" xfId="43850"/>
    <cellStyle name="Normal 2 8 2 6 4 2" xfId="43851"/>
    <cellStyle name="Normal 2 8 2 6 5" xfId="43852"/>
    <cellStyle name="Normal 2 8 2 7" xfId="43853"/>
    <cellStyle name="Normal 2 8 2 7 2" xfId="43854"/>
    <cellStyle name="Normal 2 8 2 7 2 2" xfId="43855"/>
    <cellStyle name="Normal 2 8 2 7 3" xfId="43856"/>
    <cellStyle name="Normal 2 8 2 8" xfId="43857"/>
    <cellStyle name="Normal 2 8 2 8 2" xfId="43858"/>
    <cellStyle name="Normal 2 8 2 8 2 2" xfId="43859"/>
    <cellStyle name="Normal 2 8 2 8 3" xfId="43860"/>
    <cellStyle name="Normal 2 8 2 9" xfId="43861"/>
    <cellStyle name="Normal 2 8 2 9 2" xfId="43862"/>
    <cellStyle name="Normal 2 8 3" xfId="43863"/>
    <cellStyle name="Normal 2 8 3 2" xfId="43864"/>
    <cellStyle name="Normal 2 8 3 2 2" xfId="43865"/>
    <cellStyle name="Normal 2 8 3 2 2 2" xfId="43866"/>
    <cellStyle name="Normal 2 8 3 2 2 2 2" xfId="43867"/>
    <cellStyle name="Normal 2 8 3 2 2 2 2 2" xfId="43868"/>
    <cellStyle name="Normal 2 8 3 2 2 2 2 2 2" xfId="43869"/>
    <cellStyle name="Normal 2 8 3 2 2 2 2 3" xfId="43870"/>
    <cellStyle name="Normal 2 8 3 2 2 2 3" xfId="43871"/>
    <cellStyle name="Normal 2 8 3 2 2 2 3 2" xfId="43872"/>
    <cellStyle name="Normal 2 8 3 2 2 2 3 2 2" xfId="43873"/>
    <cellStyle name="Normal 2 8 3 2 2 2 3 3" xfId="43874"/>
    <cellStyle name="Normal 2 8 3 2 2 2 4" xfId="43875"/>
    <cellStyle name="Normal 2 8 3 2 2 2 4 2" xfId="43876"/>
    <cellStyle name="Normal 2 8 3 2 2 2 5" xfId="43877"/>
    <cellStyle name="Normal 2 8 3 2 2 3" xfId="43878"/>
    <cellStyle name="Normal 2 8 3 2 2 3 2" xfId="43879"/>
    <cellStyle name="Normal 2 8 3 2 2 3 2 2" xfId="43880"/>
    <cellStyle name="Normal 2 8 3 2 2 3 3" xfId="43881"/>
    <cellStyle name="Normal 2 8 3 2 2 4" xfId="43882"/>
    <cellStyle name="Normal 2 8 3 2 2 4 2" xfId="43883"/>
    <cellStyle name="Normal 2 8 3 2 2 4 2 2" xfId="43884"/>
    <cellStyle name="Normal 2 8 3 2 2 4 3" xfId="43885"/>
    <cellStyle name="Normal 2 8 3 2 2 5" xfId="43886"/>
    <cellStyle name="Normal 2 8 3 2 2 5 2" xfId="43887"/>
    <cellStyle name="Normal 2 8 3 2 2 6" xfId="43888"/>
    <cellStyle name="Normal 2 8 3 2 3" xfId="43889"/>
    <cellStyle name="Normal 2 8 3 2 3 2" xfId="43890"/>
    <cellStyle name="Normal 2 8 3 2 3 2 2" xfId="43891"/>
    <cellStyle name="Normal 2 8 3 2 3 2 2 2" xfId="43892"/>
    <cellStyle name="Normal 2 8 3 2 3 2 3" xfId="43893"/>
    <cellStyle name="Normal 2 8 3 2 3 3" xfId="43894"/>
    <cellStyle name="Normal 2 8 3 2 3 3 2" xfId="43895"/>
    <cellStyle name="Normal 2 8 3 2 3 3 2 2" xfId="43896"/>
    <cellStyle name="Normal 2 8 3 2 3 3 3" xfId="43897"/>
    <cellStyle name="Normal 2 8 3 2 3 4" xfId="43898"/>
    <cellStyle name="Normal 2 8 3 2 3 4 2" xfId="43899"/>
    <cellStyle name="Normal 2 8 3 2 3 5" xfId="43900"/>
    <cellStyle name="Normal 2 8 3 2 4" xfId="43901"/>
    <cellStyle name="Normal 2 8 3 2 4 2" xfId="43902"/>
    <cellStyle name="Normal 2 8 3 2 4 2 2" xfId="43903"/>
    <cellStyle name="Normal 2 8 3 2 4 3" xfId="43904"/>
    <cellStyle name="Normal 2 8 3 2 5" xfId="43905"/>
    <cellStyle name="Normal 2 8 3 2 5 2" xfId="43906"/>
    <cellStyle name="Normal 2 8 3 2 5 2 2" xfId="43907"/>
    <cellStyle name="Normal 2 8 3 2 5 3" xfId="43908"/>
    <cellStyle name="Normal 2 8 3 2 6" xfId="43909"/>
    <cellStyle name="Normal 2 8 3 2 6 2" xfId="43910"/>
    <cellStyle name="Normal 2 8 3 2 7" xfId="43911"/>
    <cellStyle name="Normal 2 8 3 3" xfId="43912"/>
    <cellStyle name="Normal 2 8 3 3 2" xfId="43913"/>
    <cellStyle name="Normal 2 8 3 3 2 2" xfId="43914"/>
    <cellStyle name="Normal 2 8 3 3 2 2 2" xfId="43915"/>
    <cellStyle name="Normal 2 8 3 3 2 2 2 2" xfId="43916"/>
    <cellStyle name="Normal 2 8 3 3 2 2 3" xfId="43917"/>
    <cellStyle name="Normal 2 8 3 3 2 3" xfId="43918"/>
    <cellStyle name="Normal 2 8 3 3 2 3 2" xfId="43919"/>
    <cellStyle name="Normal 2 8 3 3 2 3 2 2" xfId="43920"/>
    <cellStyle name="Normal 2 8 3 3 2 3 3" xfId="43921"/>
    <cellStyle name="Normal 2 8 3 3 2 4" xfId="43922"/>
    <cellStyle name="Normal 2 8 3 3 2 4 2" xfId="43923"/>
    <cellStyle name="Normal 2 8 3 3 2 5" xfId="43924"/>
    <cellStyle name="Normal 2 8 3 3 3" xfId="43925"/>
    <cellStyle name="Normal 2 8 3 3 3 2" xfId="43926"/>
    <cellStyle name="Normal 2 8 3 3 3 2 2" xfId="43927"/>
    <cellStyle name="Normal 2 8 3 3 3 3" xfId="43928"/>
    <cellStyle name="Normal 2 8 3 3 4" xfId="43929"/>
    <cellStyle name="Normal 2 8 3 3 4 2" xfId="43930"/>
    <cellStyle name="Normal 2 8 3 3 4 2 2" xfId="43931"/>
    <cellStyle name="Normal 2 8 3 3 4 3" xfId="43932"/>
    <cellStyle name="Normal 2 8 3 3 5" xfId="43933"/>
    <cellStyle name="Normal 2 8 3 3 5 2" xfId="43934"/>
    <cellStyle name="Normal 2 8 3 3 6" xfId="43935"/>
    <cellStyle name="Normal 2 8 3 4" xfId="43936"/>
    <cellStyle name="Normal 2 8 3 4 2" xfId="43937"/>
    <cellStyle name="Normal 2 8 3 4 2 2" xfId="43938"/>
    <cellStyle name="Normal 2 8 3 4 2 2 2" xfId="43939"/>
    <cellStyle name="Normal 2 8 3 4 2 3" xfId="43940"/>
    <cellStyle name="Normal 2 8 3 4 3" xfId="43941"/>
    <cellStyle name="Normal 2 8 3 4 3 2" xfId="43942"/>
    <cellStyle name="Normal 2 8 3 4 3 2 2" xfId="43943"/>
    <cellStyle name="Normal 2 8 3 4 3 3" xfId="43944"/>
    <cellStyle name="Normal 2 8 3 4 4" xfId="43945"/>
    <cellStyle name="Normal 2 8 3 4 4 2" xfId="43946"/>
    <cellStyle name="Normal 2 8 3 4 5" xfId="43947"/>
    <cellStyle name="Normal 2 8 3 5" xfId="43948"/>
    <cellStyle name="Normal 2 8 3 5 2" xfId="43949"/>
    <cellStyle name="Normal 2 8 3 5 2 2" xfId="43950"/>
    <cellStyle name="Normal 2 8 3 5 3" xfId="43951"/>
    <cellStyle name="Normal 2 8 3 6" xfId="43952"/>
    <cellStyle name="Normal 2 8 3 6 2" xfId="43953"/>
    <cellStyle name="Normal 2 8 3 6 2 2" xfId="43954"/>
    <cellStyle name="Normal 2 8 3 6 3" xfId="43955"/>
    <cellStyle name="Normal 2 8 3 7" xfId="43956"/>
    <cellStyle name="Normal 2 8 3 7 2" xfId="43957"/>
    <cellStyle name="Normal 2 8 3 8" xfId="43958"/>
    <cellStyle name="Normal 2 8 4" xfId="43959"/>
    <cellStyle name="Normal 2 8 4 2" xfId="43960"/>
    <cellStyle name="Normal 2 8 4 2 2" xfId="43961"/>
    <cellStyle name="Normal 2 8 4 2 2 2" xfId="43962"/>
    <cellStyle name="Normal 2 8 4 2 2 2 2" xfId="43963"/>
    <cellStyle name="Normal 2 8 4 2 2 2 2 2" xfId="43964"/>
    <cellStyle name="Normal 2 8 4 2 2 2 2 2 2" xfId="43965"/>
    <cellStyle name="Normal 2 8 4 2 2 2 2 3" xfId="43966"/>
    <cellStyle name="Normal 2 8 4 2 2 2 3" xfId="43967"/>
    <cellStyle name="Normal 2 8 4 2 2 2 3 2" xfId="43968"/>
    <cellStyle name="Normal 2 8 4 2 2 2 3 2 2" xfId="43969"/>
    <cellStyle name="Normal 2 8 4 2 2 2 3 3" xfId="43970"/>
    <cellStyle name="Normal 2 8 4 2 2 2 4" xfId="43971"/>
    <cellStyle name="Normal 2 8 4 2 2 2 4 2" xfId="43972"/>
    <cellStyle name="Normal 2 8 4 2 2 2 5" xfId="43973"/>
    <cellStyle name="Normal 2 8 4 2 2 3" xfId="43974"/>
    <cellStyle name="Normal 2 8 4 2 2 3 2" xfId="43975"/>
    <cellStyle name="Normal 2 8 4 2 2 3 2 2" xfId="43976"/>
    <cellStyle name="Normal 2 8 4 2 2 3 3" xfId="43977"/>
    <cellStyle name="Normal 2 8 4 2 2 4" xfId="43978"/>
    <cellStyle name="Normal 2 8 4 2 2 4 2" xfId="43979"/>
    <cellStyle name="Normal 2 8 4 2 2 4 2 2" xfId="43980"/>
    <cellStyle name="Normal 2 8 4 2 2 4 3" xfId="43981"/>
    <cellStyle name="Normal 2 8 4 2 2 5" xfId="43982"/>
    <cellStyle name="Normal 2 8 4 2 2 5 2" xfId="43983"/>
    <cellStyle name="Normal 2 8 4 2 2 6" xfId="43984"/>
    <cellStyle name="Normal 2 8 4 2 3" xfId="43985"/>
    <cellStyle name="Normal 2 8 4 2 3 2" xfId="43986"/>
    <cellStyle name="Normal 2 8 4 2 3 2 2" xfId="43987"/>
    <cellStyle name="Normal 2 8 4 2 3 2 2 2" xfId="43988"/>
    <cellStyle name="Normal 2 8 4 2 3 2 3" xfId="43989"/>
    <cellStyle name="Normal 2 8 4 2 3 3" xfId="43990"/>
    <cellStyle name="Normal 2 8 4 2 3 3 2" xfId="43991"/>
    <cellStyle name="Normal 2 8 4 2 3 3 2 2" xfId="43992"/>
    <cellStyle name="Normal 2 8 4 2 3 3 3" xfId="43993"/>
    <cellStyle name="Normal 2 8 4 2 3 4" xfId="43994"/>
    <cellStyle name="Normal 2 8 4 2 3 4 2" xfId="43995"/>
    <cellStyle name="Normal 2 8 4 2 3 5" xfId="43996"/>
    <cellStyle name="Normal 2 8 4 2 4" xfId="43997"/>
    <cellStyle name="Normal 2 8 4 2 4 2" xfId="43998"/>
    <cellStyle name="Normal 2 8 4 2 4 2 2" xfId="43999"/>
    <cellStyle name="Normal 2 8 4 2 4 3" xfId="44000"/>
    <cellStyle name="Normal 2 8 4 2 5" xfId="44001"/>
    <cellStyle name="Normal 2 8 4 2 5 2" xfId="44002"/>
    <cellStyle name="Normal 2 8 4 2 5 2 2" xfId="44003"/>
    <cellStyle name="Normal 2 8 4 2 5 3" xfId="44004"/>
    <cellStyle name="Normal 2 8 4 2 6" xfId="44005"/>
    <cellStyle name="Normal 2 8 4 2 6 2" xfId="44006"/>
    <cellStyle name="Normal 2 8 4 2 7" xfId="44007"/>
    <cellStyle name="Normal 2 8 4 3" xfId="44008"/>
    <cellStyle name="Normal 2 8 4 3 2" xfId="44009"/>
    <cellStyle name="Normal 2 8 4 3 2 2" xfId="44010"/>
    <cellStyle name="Normal 2 8 4 3 2 2 2" xfId="44011"/>
    <cellStyle name="Normal 2 8 4 3 2 2 2 2" xfId="44012"/>
    <cellStyle name="Normal 2 8 4 3 2 2 3" xfId="44013"/>
    <cellStyle name="Normal 2 8 4 3 2 3" xfId="44014"/>
    <cellStyle name="Normal 2 8 4 3 2 3 2" xfId="44015"/>
    <cellStyle name="Normal 2 8 4 3 2 3 2 2" xfId="44016"/>
    <cellStyle name="Normal 2 8 4 3 2 3 3" xfId="44017"/>
    <cellStyle name="Normal 2 8 4 3 2 4" xfId="44018"/>
    <cellStyle name="Normal 2 8 4 3 2 4 2" xfId="44019"/>
    <cellStyle name="Normal 2 8 4 3 2 5" xfId="44020"/>
    <cellStyle name="Normal 2 8 4 3 3" xfId="44021"/>
    <cellStyle name="Normal 2 8 4 3 3 2" xfId="44022"/>
    <cellStyle name="Normal 2 8 4 3 3 2 2" xfId="44023"/>
    <cellStyle name="Normal 2 8 4 3 3 3" xfId="44024"/>
    <cellStyle name="Normal 2 8 4 3 4" xfId="44025"/>
    <cellStyle name="Normal 2 8 4 3 4 2" xfId="44026"/>
    <cellStyle name="Normal 2 8 4 3 4 2 2" xfId="44027"/>
    <cellStyle name="Normal 2 8 4 3 4 3" xfId="44028"/>
    <cellStyle name="Normal 2 8 4 3 5" xfId="44029"/>
    <cellStyle name="Normal 2 8 4 3 5 2" xfId="44030"/>
    <cellStyle name="Normal 2 8 4 3 6" xfId="44031"/>
    <cellStyle name="Normal 2 8 4 4" xfId="44032"/>
    <cellStyle name="Normal 2 8 4 4 2" xfId="44033"/>
    <cellStyle name="Normal 2 8 4 4 2 2" xfId="44034"/>
    <cellStyle name="Normal 2 8 4 4 2 2 2" xfId="44035"/>
    <cellStyle name="Normal 2 8 4 4 2 3" xfId="44036"/>
    <cellStyle name="Normal 2 8 4 4 3" xfId="44037"/>
    <cellStyle name="Normal 2 8 4 4 3 2" xfId="44038"/>
    <cellStyle name="Normal 2 8 4 4 3 2 2" xfId="44039"/>
    <cellStyle name="Normal 2 8 4 4 3 3" xfId="44040"/>
    <cellStyle name="Normal 2 8 4 4 4" xfId="44041"/>
    <cellStyle name="Normal 2 8 4 4 4 2" xfId="44042"/>
    <cellStyle name="Normal 2 8 4 4 5" xfId="44043"/>
    <cellStyle name="Normal 2 8 4 5" xfId="44044"/>
    <cellStyle name="Normal 2 8 4 5 2" xfId="44045"/>
    <cellStyle name="Normal 2 8 4 5 2 2" xfId="44046"/>
    <cellStyle name="Normal 2 8 4 5 3" xfId="44047"/>
    <cellStyle name="Normal 2 8 4 6" xfId="44048"/>
    <cellStyle name="Normal 2 8 4 6 2" xfId="44049"/>
    <cellStyle name="Normal 2 8 4 6 2 2" xfId="44050"/>
    <cellStyle name="Normal 2 8 4 6 3" xfId="44051"/>
    <cellStyle name="Normal 2 8 4 7" xfId="44052"/>
    <cellStyle name="Normal 2 8 4 7 2" xfId="44053"/>
    <cellStyle name="Normal 2 8 4 8" xfId="44054"/>
    <cellStyle name="Normal 2 8 5" xfId="44055"/>
    <cellStyle name="Normal 2 8 5 2" xfId="44056"/>
    <cellStyle name="Normal 2 8 5 2 2" xfId="44057"/>
    <cellStyle name="Normal 2 8 5 2 2 2" xfId="44058"/>
    <cellStyle name="Normal 2 8 5 2 2 2 2" xfId="44059"/>
    <cellStyle name="Normal 2 8 5 2 2 2 2 2" xfId="44060"/>
    <cellStyle name="Normal 2 8 5 2 2 2 3" xfId="44061"/>
    <cellStyle name="Normal 2 8 5 2 2 3" xfId="44062"/>
    <cellStyle name="Normal 2 8 5 2 2 3 2" xfId="44063"/>
    <cellStyle name="Normal 2 8 5 2 2 3 2 2" xfId="44064"/>
    <cellStyle name="Normal 2 8 5 2 2 3 3" xfId="44065"/>
    <cellStyle name="Normal 2 8 5 2 2 4" xfId="44066"/>
    <cellStyle name="Normal 2 8 5 2 2 4 2" xfId="44067"/>
    <cellStyle name="Normal 2 8 5 2 2 5" xfId="44068"/>
    <cellStyle name="Normal 2 8 5 2 3" xfId="44069"/>
    <cellStyle name="Normal 2 8 5 2 3 2" xfId="44070"/>
    <cellStyle name="Normal 2 8 5 2 3 2 2" xfId="44071"/>
    <cellStyle name="Normal 2 8 5 2 3 3" xfId="44072"/>
    <cellStyle name="Normal 2 8 5 2 4" xfId="44073"/>
    <cellStyle name="Normal 2 8 5 2 4 2" xfId="44074"/>
    <cellStyle name="Normal 2 8 5 2 4 2 2" xfId="44075"/>
    <cellStyle name="Normal 2 8 5 2 4 3" xfId="44076"/>
    <cellStyle name="Normal 2 8 5 2 5" xfId="44077"/>
    <cellStyle name="Normal 2 8 5 2 5 2" xfId="44078"/>
    <cellStyle name="Normal 2 8 5 2 6" xfId="44079"/>
    <cellStyle name="Normal 2 8 5 3" xfId="44080"/>
    <cellStyle name="Normal 2 8 5 3 2" xfId="44081"/>
    <cellStyle name="Normal 2 8 5 3 2 2" xfId="44082"/>
    <cellStyle name="Normal 2 8 5 3 2 2 2" xfId="44083"/>
    <cellStyle name="Normal 2 8 5 3 2 3" xfId="44084"/>
    <cellStyle name="Normal 2 8 5 3 3" xfId="44085"/>
    <cellStyle name="Normal 2 8 5 3 3 2" xfId="44086"/>
    <cellStyle name="Normal 2 8 5 3 3 2 2" xfId="44087"/>
    <cellStyle name="Normal 2 8 5 3 3 3" xfId="44088"/>
    <cellStyle name="Normal 2 8 5 3 4" xfId="44089"/>
    <cellStyle name="Normal 2 8 5 3 4 2" xfId="44090"/>
    <cellStyle name="Normal 2 8 5 3 5" xfId="44091"/>
    <cellStyle name="Normal 2 8 5 4" xfId="44092"/>
    <cellStyle name="Normal 2 8 5 4 2" xfId="44093"/>
    <cellStyle name="Normal 2 8 5 4 2 2" xfId="44094"/>
    <cellStyle name="Normal 2 8 5 4 3" xfId="44095"/>
    <cellStyle name="Normal 2 8 5 5" xfId="44096"/>
    <cellStyle name="Normal 2 8 5 5 2" xfId="44097"/>
    <cellStyle name="Normal 2 8 5 5 2 2" xfId="44098"/>
    <cellStyle name="Normal 2 8 5 5 3" xfId="44099"/>
    <cellStyle name="Normal 2 8 5 6" xfId="44100"/>
    <cellStyle name="Normal 2 8 5 6 2" xfId="44101"/>
    <cellStyle name="Normal 2 8 5 7" xfId="44102"/>
    <cellStyle name="Normal 2 8 6" xfId="44103"/>
    <cellStyle name="Normal 2 8 6 2" xfId="44104"/>
    <cellStyle name="Normal 2 8 6 2 2" xfId="44105"/>
    <cellStyle name="Normal 2 8 6 2 2 2" xfId="44106"/>
    <cellStyle name="Normal 2 8 6 2 2 2 2" xfId="44107"/>
    <cellStyle name="Normal 2 8 6 2 2 3" xfId="44108"/>
    <cellStyle name="Normal 2 8 6 2 3" xfId="44109"/>
    <cellStyle name="Normal 2 8 6 2 3 2" xfId="44110"/>
    <cellStyle name="Normal 2 8 6 2 3 2 2" xfId="44111"/>
    <cellStyle name="Normal 2 8 6 2 3 3" xfId="44112"/>
    <cellStyle name="Normal 2 8 6 2 4" xfId="44113"/>
    <cellStyle name="Normal 2 8 6 2 4 2" xfId="44114"/>
    <cellStyle name="Normal 2 8 6 2 5" xfId="44115"/>
    <cellStyle name="Normal 2 8 6 3" xfId="44116"/>
    <cellStyle name="Normal 2 8 6 3 2" xfId="44117"/>
    <cellStyle name="Normal 2 8 6 3 2 2" xfId="44118"/>
    <cellStyle name="Normal 2 8 6 3 3" xfId="44119"/>
    <cellStyle name="Normal 2 8 6 4" xfId="44120"/>
    <cellStyle name="Normal 2 8 6 4 2" xfId="44121"/>
    <cellStyle name="Normal 2 8 6 4 2 2" xfId="44122"/>
    <cellStyle name="Normal 2 8 6 4 3" xfId="44123"/>
    <cellStyle name="Normal 2 8 6 5" xfId="44124"/>
    <cellStyle name="Normal 2 8 6 5 2" xfId="44125"/>
    <cellStyle name="Normal 2 8 6 6" xfId="44126"/>
    <cellStyle name="Normal 2 8 7" xfId="44127"/>
    <cellStyle name="Normal 2 8 7 2" xfId="44128"/>
    <cellStyle name="Normal 2 8 7 2 2" xfId="44129"/>
    <cellStyle name="Normal 2 8 7 2 2 2" xfId="44130"/>
    <cellStyle name="Normal 2 8 7 2 3" xfId="44131"/>
    <cellStyle name="Normal 2 8 7 3" xfId="44132"/>
    <cellStyle name="Normal 2 8 7 3 2" xfId="44133"/>
    <cellStyle name="Normal 2 8 7 3 2 2" xfId="44134"/>
    <cellStyle name="Normal 2 8 7 3 3" xfId="44135"/>
    <cellStyle name="Normal 2 8 7 4" xfId="44136"/>
    <cellStyle name="Normal 2 8 7 4 2" xfId="44137"/>
    <cellStyle name="Normal 2 8 7 5" xfId="44138"/>
    <cellStyle name="Normal 2 8 8" xfId="44139"/>
    <cellStyle name="Normal 2 8 8 2" xfId="44140"/>
    <cellStyle name="Normal 2 8 8 2 2" xfId="44141"/>
    <cellStyle name="Normal 2 8 8 3" xfId="44142"/>
    <cellStyle name="Normal 2 8 9" xfId="44143"/>
    <cellStyle name="Normal 2 8 9 2" xfId="44144"/>
    <cellStyle name="Normal 2 8 9 2 2" xfId="44145"/>
    <cellStyle name="Normal 2 8 9 3" xfId="44146"/>
    <cellStyle name="Normal 2 9" xfId="44147"/>
    <cellStyle name="Normal 2 9 10" xfId="44148"/>
    <cellStyle name="Normal 2 9 10 2" xfId="44149"/>
    <cellStyle name="Normal 2 9 11" xfId="44150"/>
    <cellStyle name="Normal 2 9 2" xfId="44151"/>
    <cellStyle name="Normal 2 9 2 10" xfId="44152"/>
    <cellStyle name="Normal 2 9 2 2" xfId="44153"/>
    <cellStyle name="Normal 2 9 2 2 2" xfId="44154"/>
    <cellStyle name="Normal 2 9 2 2 2 2" xfId="44155"/>
    <cellStyle name="Normal 2 9 2 2 2 2 2" xfId="44156"/>
    <cellStyle name="Normal 2 9 2 2 2 2 2 2" xfId="44157"/>
    <cellStyle name="Normal 2 9 2 2 2 2 2 2 2" xfId="44158"/>
    <cellStyle name="Normal 2 9 2 2 2 2 2 2 2 2" xfId="44159"/>
    <cellStyle name="Normal 2 9 2 2 2 2 2 2 3" xfId="44160"/>
    <cellStyle name="Normal 2 9 2 2 2 2 2 3" xfId="44161"/>
    <cellStyle name="Normal 2 9 2 2 2 2 2 3 2" xfId="44162"/>
    <cellStyle name="Normal 2 9 2 2 2 2 2 3 2 2" xfId="44163"/>
    <cellStyle name="Normal 2 9 2 2 2 2 2 3 3" xfId="44164"/>
    <cellStyle name="Normal 2 9 2 2 2 2 2 4" xfId="44165"/>
    <cellStyle name="Normal 2 9 2 2 2 2 2 4 2" xfId="44166"/>
    <cellStyle name="Normal 2 9 2 2 2 2 2 5" xfId="44167"/>
    <cellStyle name="Normal 2 9 2 2 2 2 3" xfId="44168"/>
    <cellStyle name="Normal 2 9 2 2 2 2 3 2" xfId="44169"/>
    <cellStyle name="Normal 2 9 2 2 2 2 3 2 2" xfId="44170"/>
    <cellStyle name="Normal 2 9 2 2 2 2 3 3" xfId="44171"/>
    <cellStyle name="Normal 2 9 2 2 2 2 4" xfId="44172"/>
    <cellStyle name="Normal 2 9 2 2 2 2 4 2" xfId="44173"/>
    <cellStyle name="Normal 2 9 2 2 2 2 4 2 2" xfId="44174"/>
    <cellStyle name="Normal 2 9 2 2 2 2 4 3" xfId="44175"/>
    <cellStyle name="Normal 2 9 2 2 2 2 5" xfId="44176"/>
    <cellStyle name="Normal 2 9 2 2 2 2 5 2" xfId="44177"/>
    <cellStyle name="Normal 2 9 2 2 2 2 6" xfId="44178"/>
    <cellStyle name="Normal 2 9 2 2 2 3" xfId="44179"/>
    <cellStyle name="Normal 2 9 2 2 2 3 2" xfId="44180"/>
    <cellStyle name="Normal 2 9 2 2 2 3 2 2" xfId="44181"/>
    <cellStyle name="Normal 2 9 2 2 2 3 2 2 2" xfId="44182"/>
    <cellStyle name="Normal 2 9 2 2 2 3 2 3" xfId="44183"/>
    <cellStyle name="Normal 2 9 2 2 2 3 3" xfId="44184"/>
    <cellStyle name="Normal 2 9 2 2 2 3 3 2" xfId="44185"/>
    <cellStyle name="Normal 2 9 2 2 2 3 3 2 2" xfId="44186"/>
    <cellStyle name="Normal 2 9 2 2 2 3 3 3" xfId="44187"/>
    <cellStyle name="Normal 2 9 2 2 2 3 4" xfId="44188"/>
    <cellStyle name="Normal 2 9 2 2 2 3 4 2" xfId="44189"/>
    <cellStyle name="Normal 2 9 2 2 2 3 5" xfId="44190"/>
    <cellStyle name="Normal 2 9 2 2 2 4" xfId="44191"/>
    <cellStyle name="Normal 2 9 2 2 2 4 2" xfId="44192"/>
    <cellStyle name="Normal 2 9 2 2 2 4 2 2" xfId="44193"/>
    <cellStyle name="Normal 2 9 2 2 2 4 3" xfId="44194"/>
    <cellStyle name="Normal 2 9 2 2 2 5" xfId="44195"/>
    <cellStyle name="Normal 2 9 2 2 2 5 2" xfId="44196"/>
    <cellStyle name="Normal 2 9 2 2 2 5 2 2" xfId="44197"/>
    <cellStyle name="Normal 2 9 2 2 2 5 3" xfId="44198"/>
    <cellStyle name="Normal 2 9 2 2 2 6" xfId="44199"/>
    <cellStyle name="Normal 2 9 2 2 2 6 2" xfId="44200"/>
    <cellStyle name="Normal 2 9 2 2 2 7" xfId="44201"/>
    <cellStyle name="Normal 2 9 2 2 3" xfId="44202"/>
    <cellStyle name="Normal 2 9 2 2 3 2" xfId="44203"/>
    <cellStyle name="Normal 2 9 2 2 3 2 2" xfId="44204"/>
    <cellStyle name="Normal 2 9 2 2 3 2 2 2" xfId="44205"/>
    <cellStyle name="Normal 2 9 2 2 3 2 2 2 2" xfId="44206"/>
    <cellStyle name="Normal 2 9 2 2 3 2 2 3" xfId="44207"/>
    <cellStyle name="Normal 2 9 2 2 3 2 3" xfId="44208"/>
    <cellStyle name="Normal 2 9 2 2 3 2 3 2" xfId="44209"/>
    <cellStyle name="Normal 2 9 2 2 3 2 3 2 2" xfId="44210"/>
    <cellStyle name="Normal 2 9 2 2 3 2 3 3" xfId="44211"/>
    <cellStyle name="Normal 2 9 2 2 3 2 4" xfId="44212"/>
    <cellStyle name="Normal 2 9 2 2 3 2 4 2" xfId="44213"/>
    <cellStyle name="Normal 2 9 2 2 3 2 5" xfId="44214"/>
    <cellStyle name="Normal 2 9 2 2 3 3" xfId="44215"/>
    <cellStyle name="Normal 2 9 2 2 3 3 2" xfId="44216"/>
    <cellStyle name="Normal 2 9 2 2 3 3 2 2" xfId="44217"/>
    <cellStyle name="Normal 2 9 2 2 3 3 3" xfId="44218"/>
    <cellStyle name="Normal 2 9 2 2 3 4" xfId="44219"/>
    <cellStyle name="Normal 2 9 2 2 3 4 2" xfId="44220"/>
    <cellStyle name="Normal 2 9 2 2 3 4 2 2" xfId="44221"/>
    <cellStyle name="Normal 2 9 2 2 3 4 3" xfId="44222"/>
    <cellStyle name="Normal 2 9 2 2 3 5" xfId="44223"/>
    <cellStyle name="Normal 2 9 2 2 3 5 2" xfId="44224"/>
    <cellStyle name="Normal 2 9 2 2 3 6" xfId="44225"/>
    <cellStyle name="Normal 2 9 2 2 4" xfId="44226"/>
    <cellStyle name="Normal 2 9 2 2 4 2" xfId="44227"/>
    <cellStyle name="Normal 2 9 2 2 4 2 2" xfId="44228"/>
    <cellStyle name="Normal 2 9 2 2 4 2 2 2" xfId="44229"/>
    <cellStyle name="Normal 2 9 2 2 4 2 3" xfId="44230"/>
    <cellStyle name="Normal 2 9 2 2 4 3" xfId="44231"/>
    <cellStyle name="Normal 2 9 2 2 4 3 2" xfId="44232"/>
    <cellStyle name="Normal 2 9 2 2 4 3 2 2" xfId="44233"/>
    <cellStyle name="Normal 2 9 2 2 4 3 3" xfId="44234"/>
    <cellStyle name="Normal 2 9 2 2 4 4" xfId="44235"/>
    <cellStyle name="Normal 2 9 2 2 4 4 2" xfId="44236"/>
    <cellStyle name="Normal 2 9 2 2 4 5" xfId="44237"/>
    <cellStyle name="Normal 2 9 2 2 5" xfId="44238"/>
    <cellStyle name="Normal 2 9 2 2 5 2" xfId="44239"/>
    <cellStyle name="Normal 2 9 2 2 5 2 2" xfId="44240"/>
    <cellStyle name="Normal 2 9 2 2 5 3" xfId="44241"/>
    <cellStyle name="Normal 2 9 2 2 6" xfId="44242"/>
    <cellStyle name="Normal 2 9 2 2 6 2" xfId="44243"/>
    <cellStyle name="Normal 2 9 2 2 6 2 2" xfId="44244"/>
    <cellStyle name="Normal 2 9 2 2 6 3" xfId="44245"/>
    <cellStyle name="Normal 2 9 2 2 7" xfId="44246"/>
    <cellStyle name="Normal 2 9 2 2 7 2" xfId="44247"/>
    <cellStyle name="Normal 2 9 2 2 8" xfId="44248"/>
    <cellStyle name="Normal 2 9 2 3" xfId="44249"/>
    <cellStyle name="Normal 2 9 2 3 2" xfId="44250"/>
    <cellStyle name="Normal 2 9 2 3 2 2" xfId="44251"/>
    <cellStyle name="Normal 2 9 2 3 2 2 2" xfId="44252"/>
    <cellStyle name="Normal 2 9 2 3 2 2 2 2" xfId="44253"/>
    <cellStyle name="Normal 2 9 2 3 2 2 2 2 2" xfId="44254"/>
    <cellStyle name="Normal 2 9 2 3 2 2 2 2 2 2" xfId="44255"/>
    <cellStyle name="Normal 2 9 2 3 2 2 2 2 3" xfId="44256"/>
    <cellStyle name="Normal 2 9 2 3 2 2 2 3" xfId="44257"/>
    <cellStyle name="Normal 2 9 2 3 2 2 2 3 2" xfId="44258"/>
    <cellStyle name="Normal 2 9 2 3 2 2 2 3 2 2" xfId="44259"/>
    <cellStyle name="Normal 2 9 2 3 2 2 2 3 3" xfId="44260"/>
    <cellStyle name="Normal 2 9 2 3 2 2 2 4" xfId="44261"/>
    <cellStyle name="Normal 2 9 2 3 2 2 2 4 2" xfId="44262"/>
    <cellStyle name="Normal 2 9 2 3 2 2 2 5" xfId="44263"/>
    <cellStyle name="Normal 2 9 2 3 2 2 3" xfId="44264"/>
    <cellStyle name="Normal 2 9 2 3 2 2 3 2" xfId="44265"/>
    <cellStyle name="Normal 2 9 2 3 2 2 3 2 2" xfId="44266"/>
    <cellStyle name="Normal 2 9 2 3 2 2 3 3" xfId="44267"/>
    <cellStyle name="Normal 2 9 2 3 2 2 4" xfId="44268"/>
    <cellStyle name="Normal 2 9 2 3 2 2 4 2" xfId="44269"/>
    <cellStyle name="Normal 2 9 2 3 2 2 4 2 2" xfId="44270"/>
    <cellStyle name="Normal 2 9 2 3 2 2 4 3" xfId="44271"/>
    <cellStyle name="Normal 2 9 2 3 2 2 5" xfId="44272"/>
    <cellStyle name="Normal 2 9 2 3 2 2 5 2" xfId="44273"/>
    <cellStyle name="Normal 2 9 2 3 2 2 6" xfId="44274"/>
    <cellStyle name="Normal 2 9 2 3 2 3" xfId="44275"/>
    <cellStyle name="Normal 2 9 2 3 2 3 2" xfId="44276"/>
    <cellStyle name="Normal 2 9 2 3 2 3 2 2" xfId="44277"/>
    <cellStyle name="Normal 2 9 2 3 2 3 2 2 2" xfId="44278"/>
    <cellStyle name="Normal 2 9 2 3 2 3 2 3" xfId="44279"/>
    <cellStyle name="Normal 2 9 2 3 2 3 3" xfId="44280"/>
    <cellStyle name="Normal 2 9 2 3 2 3 3 2" xfId="44281"/>
    <cellStyle name="Normal 2 9 2 3 2 3 3 2 2" xfId="44282"/>
    <cellStyle name="Normal 2 9 2 3 2 3 3 3" xfId="44283"/>
    <cellStyle name="Normal 2 9 2 3 2 3 4" xfId="44284"/>
    <cellStyle name="Normal 2 9 2 3 2 3 4 2" xfId="44285"/>
    <cellStyle name="Normal 2 9 2 3 2 3 5" xfId="44286"/>
    <cellStyle name="Normal 2 9 2 3 2 4" xfId="44287"/>
    <cellStyle name="Normal 2 9 2 3 2 4 2" xfId="44288"/>
    <cellStyle name="Normal 2 9 2 3 2 4 2 2" xfId="44289"/>
    <cellStyle name="Normal 2 9 2 3 2 4 3" xfId="44290"/>
    <cellStyle name="Normal 2 9 2 3 2 5" xfId="44291"/>
    <cellStyle name="Normal 2 9 2 3 2 5 2" xfId="44292"/>
    <cellStyle name="Normal 2 9 2 3 2 5 2 2" xfId="44293"/>
    <cellStyle name="Normal 2 9 2 3 2 5 3" xfId="44294"/>
    <cellStyle name="Normal 2 9 2 3 2 6" xfId="44295"/>
    <cellStyle name="Normal 2 9 2 3 2 6 2" xfId="44296"/>
    <cellStyle name="Normal 2 9 2 3 2 7" xfId="44297"/>
    <cellStyle name="Normal 2 9 2 3 3" xfId="44298"/>
    <cellStyle name="Normal 2 9 2 3 3 2" xfId="44299"/>
    <cellStyle name="Normal 2 9 2 3 3 2 2" xfId="44300"/>
    <cellStyle name="Normal 2 9 2 3 3 2 2 2" xfId="44301"/>
    <cellStyle name="Normal 2 9 2 3 3 2 2 2 2" xfId="44302"/>
    <cellStyle name="Normal 2 9 2 3 3 2 2 3" xfId="44303"/>
    <cellStyle name="Normal 2 9 2 3 3 2 3" xfId="44304"/>
    <cellStyle name="Normal 2 9 2 3 3 2 3 2" xfId="44305"/>
    <cellStyle name="Normal 2 9 2 3 3 2 3 2 2" xfId="44306"/>
    <cellStyle name="Normal 2 9 2 3 3 2 3 3" xfId="44307"/>
    <cellStyle name="Normal 2 9 2 3 3 2 4" xfId="44308"/>
    <cellStyle name="Normal 2 9 2 3 3 2 4 2" xfId="44309"/>
    <cellStyle name="Normal 2 9 2 3 3 2 5" xfId="44310"/>
    <cellStyle name="Normal 2 9 2 3 3 3" xfId="44311"/>
    <cellStyle name="Normal 2 9 2 3 3 3 2" xfId="44312"/>
    <cellStyle name="Normal 2 9 2 3 3 3 2 2" xfId="44313"/>
    <cellStyle name="Normal 2 9 2 3 3 3 3" xfId="44314"/>
    <cellStyle name="Normal 2 9 2 3 3 4" xfId="44315"/>
    <cellStyle name="Normal 2 9 2 3 3 4 2" xfId="44316"/>
    <cellStyle name="Normal 2 9 2 3 3 4 2 2" xfId="44317"/>
    <cellStyle name="Normal 2 9 2 3 3 4 3" xfId="44318"/>
    <cellStyle name="Normal 2 9 2 3 3 5" xfId="44319"/>
    <cellStyle name="Normal 2 9 2 3 3 5 2" xfId="44320"/>
    <cellStyle name="Normal 2 9 2 3 3 6" xfId="44321"/>
    <cellStyle name="Normal 2 9 2 3 4" xfId="44322"/>
    <cellStyle name="Normal 2 9 2 3 4 2" xfId="44323"/>
    <cellStyle name="Normal 2 9 2 3 4 2 2" xfId="44324"/>
    <cellStyle name="Normal 2 9 2 3 4 2 2 2" xfId="44325"/>
    <cellStyle name="Normal 2 9 2 3 4 2 3" xfId="44326"/>
    <cellStyle name="Normal 2 9 2 3 4 3" xfId="44327"/>
    <cellStyle name="Normal 2 9 2 3 4 3 2" xfId="44328"/>
    <cellStyle name="Normal 2 9 2 3 4 3 2 2" xfId="44329"/>
    <cellStyle name="Normal 2 9 2 3 4 3 3" xfId="44330"/>
    <cellStyle name="Normal 2 9 2 3 4 4" xfId="44331"/>
    <cellStyle name="Normal 2 9 2 3 4 4 2" xfId="44332"/>
    <cellStyle name="Normal 2 9 2 3 4 5" xfId="44333"/>
    <cellStyle name="Normal 2 9 2 3 5" xfId="44334"/>
    <cellStyle name="Normal 2 9 2 3 5 2" xfId="44335"/>
    <cellStyle name="Normal 2 9 2 3 5 2 2" xfId="44336"/>
    <cellStyle name="Normal 2 9 2 3 5 3" xfId="44337"/>
    <cellStyle name="Normal 2 9 2 3 6" xfId="44338"/>
    <cellStyle name="Normal 2 9 2 3 6 2" xfId="44339"/>
    <cellStyle name="Normal 2 9 2 3 6 2 2" xfId="44340"/>
    <cellStyle name="Normal 2 9 2 3 6 3" xfId="44341"/>
    <cellStyle name="Normal 2 9 2 3 7" xfId="44342"/>
    <cellStyle name="Normal 2 9 2 3 7 2" xfId="44343"/>
    <cellStyle name="Normal 2 9 2 3 8" xfId="44344"/>
    <cellStyle name="Normal 2 9 2 4" xfId="44345"/>
    <cellStyle name="Normal 2 9 2 4 2" xfId="44346"/>
    <cellStyle name="Normal 2 9 2 4 2 2" xfId="44347"/>
    <cellStyle name="Normal 2 9 2 4 2 2 2" xfId="44348"/>
    <cellStyle name="Normal 2 9 2 4 2 2 2 2" xfId="44349"/>
    <cellStyle name="Normal 2 9 2 4 2 2 2 2 2" xfId="44350"/>
    <cellStyle name="Normal 2 9 2 4 2 2 2 3" xfId="44351"/>
    <cellStyle name="Normal 2 9 2 4 2 2 3" xfId="44352"/>
    <cellStyle name="Normal 2 9 2 4 2 2 3 2" xfId="44353"/>
    <cellStyle name="Normal 2 9 2 4 2 2 3 2 2" xfId="44354"/>
    <cellStyle name="Normal 2 9 2 4 2 2 3 3" xfId="44355"/>
    <cellStyle name="Normal 2 9 2 4 2 2 4" xfId="44356"/>
    <cellStyle name="Normal 2 9 2 4 2 2 4 2" xfId="44357"/>
    <cellStyle name="Normal 2 9 2 4 2 2 5" xfId="44358"/>
    <cellStyle name="Normal 2 9 2 4 2 3" xfId="44359"/>
    <cellStyle name="Normal 2 9 2 4 2 3 2" xfId="44360"/>
    <cellStyle name="Normal 2 9 2 4 2 3 2 2" xfId="44361"/>
    <cellStyle name="Normal 2 9 2 4 2 3 3" xfId="44362"/>
    <cellStyle name="Normal 2 9 2 4 2 4" xfId="44363"/>
    <cellStyle name="Normal 2 9 2 4 2 4 2" xfId="44364"/>
    <cellStyle name="Normal 2 9 2 4 2 4 2 2" xfId="44365"/>
    <cellStyle name="Normal 2 9 2 4 2 4 3" xfId="44366"/>
    <cellStyle name="Normal 2 9 2 4 2 5" xfId="44367"/>
    <cellStyle name="Normal 2 9 2 4 2 5 2" xfId="44368"/>
    <cellStyle name="Normal 2 9 2 4 2 6" xfId="44369"/>
    <cellStyle name="Normal 2 9 2 4 3" xfId="44370"/>
    <cellStyle name="Normal 2 9 2 4 3 2" xfId="44371"/>
    <cellStyle name="Normal 2 9 2 4 3 2 2" xfId="44372"/>
    <cellStyle name="Normal 2 9 2 4 3 2 2 2" xfId="44373"/>
    <cellStyle name="Normal 2 9 2 4 3 2 3" xfId="44374"/>
    <cellStyle name="Normal 2 9 2 4 3 3" xfId="44375"/>
    <cellStyle name="Normal 2 9 2 4 3 3 2" xfId="44376"/>
    <cellStyle name="Normal 2 9 2 4 3 3 2 2" xfId="44377"/>
    <cellStyle name="Normal 2 9 2 4 3 3 3" xfId="44378"/>
    <cellStyle name="Normal 2 9 2 4 3 4" xfId="44379"/>
    <cellStyle name="Normal 2 9 2 4 3 4 2" xfId="44380"/>
    <cellStyle name="Normal 2 9 2 4 3 5" xfId="44381"/>
    <cellStyle name="Normal 2 9 2 4 4" xfId="44382"/>
    <cellStyle name="Normal 2 9 2 4 4 2" xfId="44383"/>
    <cellStyle name="Normal 2 9 2 4 4 2 2" xfId="44384"/>
    <cellStyle name="Normal 2 9 2 4 4 3" xfId="44385"/>
    <cellStyle name="Normal 2 9 2 4 5" xfId="44386"/>
    <cellStyle name="Normal 2 9 2 4 5 2" xfId="44387"/>
    <cellStyle name="Normal 2 9 2 4 5 2 2" xfId="44388"/>
    <cellStyle name="Normal 2 9 2 4 5 3" xfId="44389"/>
    <cellStyle name="Normal 2 9 2 4 6" xfId="44390"/>
    <cellStyle name="Normal 2 9 2 4 6 2" xfId="44391"/>
    <cellStyle name="Normal 2 9 2 4 7" xfId="44392"/>
    <cellStyle name="Normal 2 9 2 5" xfId="44393"/>
    <cellStyle name="Normal 2 9 2 5 2" xfId="44394"/>
    <cellStyle name="Normal 2 9 2 5 2 2" xfId="44395"/>
    <cellStyle name="Normal 2 9 2 5 2 2 2" xfId="44396"/>
    <cellStyle name="Normal 2 9 2 5 2 2 2 2" xfId="44397"/>
    <cellStyle name="Normal 2 9 2 5 2 2 3" xfId="44398"/>
    <cellStyle name="Normal 2 9 2 5 2 3" xfId="44399"/>
    <cellStyle name="Normal 2 9 2 5 2 3 2" xfId="44400"/>
    <cellStyle name="Normal 2 9 2 5 2 3 2 2" xfId="44401"/>
    <cellStyle name="Normal 2 9 2 5 2 3 3" xfId="44402"/>
    <cellStyle name="Normal 2 9 2 5 2 4" xfId="44403"/>
    <cellStyle name="Normal 2 9 2 5 2 4 2" xfId="44404"/>
    <cellStyle name="Normal 2 9 2 5 2 5" xfId="44405"/>
    <cellStyle name="Normal 2 9 2 5 3" xfId="44406"/>
    <cellStyle name="Normal 2 9 2 5 3 2" xfId="44407"/>
    <cellStyle name="Normal 2 9 2 5 3 2 2" xfId="44408"/>
    <cellStyle name="Normal 2 9 2 5 3 3" xfId="44409"/>
    <cellStyle name="Normal 2 9 2 5 4" xfId="44410"/>
    <cellStyle name="Normal 2 9 2 5 4 2" xfId="44411"/>
    <cellStyle name="Normal 2 9 2 5 4 2 2" xfId="44412"/>
    <cellStyle name="Normal 2 9 2 5 4 3" xfId="44413"/>
    <cellStyle name="Normal 2 9 2 5 5" xfId="44414"/>
    <cellStyle name="Normal 2 9 2 5 5 2" xfId="44415"/>
    <cellStyle name="Normal 2 9 2 5 6" xfId="44416"/>
    <cellStyle name="Normal 2 9 2 6" xfId="44417"/>
    <cellStyle name="Normal 2 9 2 6 2" xfId="44418"/>
    <cellStyle name="Normal 2 9 2 6 2 2" xfId="44419"/>
    <cellStyle name="Normal 2 9 2 6 2 2 2" xfId="44420"/>
    <cellStyle name="Normal 2 9 2 6 2 3" xfId="44421"/>
    <cellStyle name="Normal 2 9 2 6 3" xfId="44422"/>
    <cellStyle name="Normal 2 9 2 6 3 2" xfId="44423"/>
    <cellStyle name="Normal 2 9 2 6 3 2 2" xfId="44424"/>
    <cellStyle name="Normal 2 9 2 6 3 3" xfId="44425"/>
    <cellStyle name="Normal 2 9 2 6 4" xfId="44426"/>
    <cellStyle name="Normal 2 9 2 6 4 2" xfId="44427"/>
    <cellStyle name="Normal 2 9 2 6 5" xfId="44428"/>
    <cellStyle name="Normal 2 9 2 7" xfId="44429"/>
    <cellStyle name="Normal 2 9 2 7 2" xfId="44430"/>
    <cellStyle name="Normal 2 9 2 7 2 2" xfId="44431"/>
    <cellStyle name="Normal 2 9 2 7 3" xfId="44432"/>
    <cellStyle name="Normal 2 9 2 8" xfId="44433"/>
    <cellStyle name="Normal 2 9 2 8 2" xfId="44434"/>
    <cellStyle name="Normal 2 9 2 8 2 2" xfId="44435"/>
    <cellStyle name="Normal 2 9 2 8 3" xfId="44436"/>
    <cellStyle name="Normal 2 9 2 9" xfId="44437"/>
    <cellStyle name="Normal 2 9 2 9 2" xfId="44438"/>
    <cellStyle name="Normal 2 9 3" xfId="44439"/>
    <cellStyle name="Normal 2 9 3 2" xfId="44440"/>
    <cellStyle name="Normal 2 9 3 2 2" xfId="44441"/>
    <cellStyle name="Normal 2 9 3 2 2 2" xfId="44442"/>
    <cellStyle name="Normal 2 9 3 2 2 2 2" xfId="44443"/>
    <cellStyle name="Normal 2 9 3 2 2 2 2 2" xfId="44444"/>
    <cellStyle name="Normal 2 9 3 2 2 2 2 2 2" xfId="44445"/>
    <cellStyle name="Normal 2 9 3 2 2 2 2 3" xfId="44446"/>
    <cellStyle name="Normal 2 9 3 2 2 2 3" xfId="44447"/>
    <cellStyle name="Normal 2 9 3 2 2 2 3 2" xfId="44448"/>
    <cellStyle name="Normal 2 9 3 2 2 2 3 2 2" xfId="44449"/>
    <cellStyle name="Normal 2 9 3 2 2 2 3 3" xfId="44450"/>
    <cellStyle name="Normal 2 9 3 2 2 2 4" xfId="44451"/>
    <cellStyle name="Normal 2 9 3 2 2 2 4 2" xfId="44452"/>
    <cellStyle name="Normal 2 9 3 2 2 2 5" xfId="44453"/>
    <cellStyle name="Normal 2 9 3 2 2 3" xfId="44454"/>
    <cellStyle name="Normal 2 9 3 2 2 3 2" xfId="44455"/>
    <cellStyle name="Normal 2 9 3 2 2 3 2 2" xfId="44456"/>
    <cellStyle name="Normal 2 9 3 2 2 3 3" xfId="44457"/>
    <cellStyle name="Normal 2 9 3 2 2 4" xfId="44458"/>
    <cellStyle name="Normal 2 9 3 2 2 4 2" xfId="44459"/>
    <cellStyle name="Normal 2 9 3 2 2 4 2 2" xfId="44460"/>
    <cellStyle name="Normal 2 9 3 2 2 4 3" xfId="44461"/>
    <cellStyle name="Normal 2 9 3 2 2 5" xfId="44462"/>
    <cellStyle name="Normal 2 9 3 2 2 5 2" xfId="44463"/>
    <cellStyle name="Normal 2 9 3 2 2 6" xfId="44464"/>
    <cellStyle name="Normal 2 9 3 2 3" xfId="44465"/>
    <cellStyle name="Normal 2 9 3 2 3 2" xfId="44466"/>
    <cellStyle name="Normal 2 9 3 2 3 2 2" xfId="44467"/>
    <cellStyle name="Normal 2 9 3 2 3 2 2 2" xfId="44468"/>
    <cellStyle name="Normal 2 9 3 2 3 2 3" xfId="44469"/>
    <cellStyle name="Normal 2 9 3 2 3 3" xfId="44470"/>
    <cellStyle name="Normal 2 9 3 2 3 3 2" xfId="44471"/>
    <cellStyle name="Normal 2 9 3 2 3 3 2 2" xfId="44472"/>
    <cellStyle name="Normal 2 9 3 2 3 3 3" xfId="44473"/>
    <cellStyle name="Normal 2 9 3 2 3 4" xfId="44474"/>
    <cellStyle name="Normal 2 9 3 2 3 4 2" xfId="44475"/>
    <cellStyle name="Normal 2 9 3 2 3 5" xfId="44476"/>
    <cellStyle name="Normal 2 9 3 2 4" xfId="44477"/>
    <cellStyle name="Normal 2 9 3 2 4 2" xfId="44478"/>
    <cellStyle name="Normal 2 9 3 2 4 2 2" xfId="44479"/>
    <cellStyle name="Normal 2 9 3 2 4 3" xfId="44480"/>
    <cellStyle name="Normal 2 9 3 2 5" xfId="44481"/>
    <cellStyle name="Normal 2 9 3 2 5 2" xfId="44482"/>
    <cellStyle name="Normal 2 9 3 2 5 2 2" xfId="44483"/>
    <cellStyle name="Normal 2 9 3 2 5 3" xfId="44484"/>
    <cellStyle name="Normal 2 9 3 2 6" xfId="44485"/>
    <cellStyle name="Normal 2 9 3 2 6 2" xfId="44486"/>
    <cellStyle name="Normal 2 9 3 2 7" xfId="44487"/>
    <cellStyle name="Normal 2 9 3 3" xfId="44488"/>
    <cellStyle name="Normal 2 9 3 3 2" xfId="44489"/>
    <cellStyle name="Normal 2 9 3 3 2 2" xfId="44490"/>
    <cellStyle name="Normal 2 9 3 3 2 2 2" xfId="44491"/>
    <cellStyle name="Normal 2 9 3 3 2 2 2 2" xfId="44492"/>
    <cellStyle name="Normal 2 9 3 3 2 2 3" xfId="44493"/>
    <cellStyle name="Normal 2 9 3 3 2 3" xfId="44494"/>
    <cellStyle name="Normal 2 9 3 3 2 3 2" xfId="44495"/>
    <cellStyle name="Normal 2 9 3 3 2 3 2 2" xfId="44496"/>
    <cellStyle name="Normal 2 9 3 3 2 3 3" xfId="44497"/>
    <cellStyle name="Normal 2 9 3 3 2 4" xfId="44498"/>
    <cellStyle name="Normal 2 9 3 3 2 4 2" xfId="44499"/>
    <cellStyle name="Normal 2 9 3 3 2 5" xfId="44500"/>
    <cellStyle name="Normal 2 9 3 3 3" xfId="44501"/>
    <cellStyle name="Normal 2 9 3 3 3 2" xfId="44502"/>
    <cellStyle name="Normal 2 9 3 3 3 2 2" xfId="44503"/>
    <cellStyle name="Normal 2 9 3 3 3 3" xfId="44504"/>
    <cellStyle name="Normal 2 9 3 3 4" xfId="44505"/>
    <cellStyle name="Normal 2 9 3 3 4 2" xfId="44506"/>
    <cellStyle name="Normal 2 9 3 3 4 2 2" xfId="44507"/>
    <cellStyle name="Normal 2 9 3 3 4 3" xfId="44508"/>
    <cellStyle name="Normal 2 9 3 3 5" xfId="44509"/>
    <cellStyle name="Normal 2 9 3 3 5 2" xfId="44510"/>
    <cellStyle name="Normal 2 9 3 3 6" xfId="44511"/>
    <cellStyle name="Normal 2 9 3 4" xfId="44512"/>
    <cellStyle name="Normal 2 9 3 4 2" xfId="44513"/>
    <cellStyle name="Normal 2 9 3 4 2 2" xfId="44514"/>
    <cellStyle name="Normal 2 9 3 4 2 2 2" xfId="44515"/>
    <cellStyle name="Normal 2 9 3 4 2 3" xfId="44516"/>
    <cellStyle name="Normal 2 9 3 4 3" xfId="44517"/>
    <cellStyle name="Normal 2 9 3 4 3 2" xfId="44518"/>
    <cellStyle name="Normal 2 9 3 4 3 2 2" xfId="44519"/>
    <cellStyle name="Normal 2 9 3 4 3 3" xfId="44520"/>
    <cellStyle name="Normal 2 9 3 4 4" xfId="44521"/>
    <cellStyle name="Normal 2 9 3 4 4 2" xfId="44522"/>
    <cellStyle name="Normal 2 9 3 4 5" xfId="44523"/>
    <cellStyle name="Normal 2 9 3 5" xfId="44524"/>
    <cellStyle name="Normal 2 9 3 5 2" xfId="44525"/>
    <cellStyle name="Normal 2 9 3 5 2 2" xfId="44526"/>
    <cellStyle name="Normal 2 9 3 5 3" xfId="44527"/>
    <cellStyle name="Normal 2 9 3 6" xfId="44528"/>
    <cellStyle name="Normal 2 9 3 6 2" xfId="44529"/>
    <cellStyle name="Normal 2 9 3 6 2 2" xfId="44530"/>
    <cellStyle name="Normal 2 9 3 6 3" xfId="44531"/>
    <cellStyle name="Normal 2 9 3 7" xfId="44532"/>
    <cellStyle name="Normal 2 9 3 7 2" xfId="44533"/>
    <cellStyle name="Normal 2 9 3 8" xfId="44534"/>
    <cellStyle name="Normal 2 9 4" xfId="44535"/>
    <cellStyle name="Normal 2 9 4 2" xfId="44536"/>
    <cellStyle name="Normal 2 9 4 2 2" xfId="44537"/>
    <cellStyle name="Normal 2 9 4 2 2 2" xfId="44538"/>
    <cellStyle name="Normal 2 9 4 2 2 2 2" xfId="44539"/>
    <cellStyle name="Normal 2 9 4 2 2 2 2 2" xfId="44540"/>
    <cellStyle name="Normal 2 9 4 2 2 2 2 2 2" xfId="44541"/>
    <cellStyle name="Normal 2 9 4 2 2 2 2 3" xfId="44542"/>
    <cellStyle name="Normal 2 9 4 2 2 2 3" xfId="44543"/>
    <cellStyle name="Normal 2 9 4 2 2 2 3 2" xfId="44544"/>
    <cellStyle name="Normal 2 9 4 2 2 2 3 2 2" xfId="44545"/>
    <cellStyle name="Normal 2 9 4 2 2 2 3 3" xfId="44546"/>
    <cellStyle name="Normal 2 9 4 2 2 2 4" xfId="44547"/>
    <cellStyle name="Normal 2 9 4 2 2 2 4 2" xfId="44548"/>
    <cellStyle name="Normal 2 9 4 2 2 2 5" xfId="44549"/>
    <cellStyle name="Normal 2 9 4 2 2 3" xfId="44550"/>
    <cellStyle name="Normal 2 9 4 2 2 3 2" xfId="44551"/>
    <cellStyle name="Normal 2 9 4 2 2 3 2 2" xfId="44552"/>
    <cellStyle name="Normal 2 9 4 2 2 3 3" xfId="44553"/>
    <cellStyle name="Normal 2 9 4 2 2 4" xfId="44554"/>
    <cellStyle name="Normal 2 9 4 2 2 4 2" xfId="44555"/>
    <cellStyle name="Normal 2 9 4 2 2 4 2 2" xfId="44556"/>
    <cellStyle name="Normal 2 9 4 2 2 4 3" xfId="44557"/>
    <cellStyle name="Normal 2 9 4 2 2 5" xfId="44558"/>
    <cellStyle name="Normal 2 9 4 2 2 5 2" xfId="44559"/>
    <cellStyle name="Normal 2 9 4 2 2 6" xfId="44560"/>
    <cellStyle name="Normal 2 9 4 2 3" xfId="44561"/>
    <cellStyle name="Normal 2 9 4 2 3 2" xfId="44562"/>
    <cellStyle name="Normal 2 9 4 2 3 2 2" xfId="44563"/>
    <cellStyle name="Normal 2 9 4 2 3 2 2 2" xfId="44564"/>
    <cellStyle name="Normal 2 9 4 2 3 2 3" xfId="44565"/>
    <cellStyle name="Normal 2 9 4 2 3 3" xfId="44566"/>
    <cellStyle name="Normal 2 9 4 2 3 3 2" xfId="44567"/>
    <cellStyle name="Normal 2 9 4 2 3 3 2 2" xfId="44568"/>
    <cellStyle name="Normal 2 9 4 2 3 3 3" xfId="44569"/>
    <cellStyle name="Normal 2 9 4 2 3 4" xfId="44570"/>
    <cellStyle name="Normal 2 9 4 2 3 4 2" xfId="44571"/>
    <cellStyle name="Normal 2 9 4 2 3 5" xfId="44572"/>
    <cellStyle name="Normal 2 9 4 2 4" xfId="44573"/>
    <cellStyle name="Normal 2 9 4 2 4 2" xfId="44574"/>
    <cellStyle name="Normal 2 9 4 2 4 2 2" xfId="44575"/>
    <cellStyle name="Normal 2 9 4 2 4 3" xfId="44576"/>
    <cellStyle name="Normal 2 9 4 2 5" xfId="44577"/>
    <cellStyle name="Normal 2 9 4 2 5 2" xfId="44578"/>
    <cellStyle name="Normal 2 9 4 2 5 2 2" xfId="44579"/>
    <cellStyle name="Normal 2 9 4 2 5 3" xfId="44580"/>
    <cellStyle name="Normal 2 9 4 2 6" xfId="44581"/>
    <cellStyle name="Normal 2 9 4 2 6 2" xfId="44582"/>
    <cellStyle name="Normal 2 9 4 2 7" xfId="44583"/>
    <cellStyle name="Normal 2 9 4 3" xfId="44584"/>
    <cellStyle name="Normal 2 9 4 3 2" xfId="44585"/>
    <cellStyle name="Normal 2 9 4 3 2 2" xfId="44586"/>
    <cellStyle name="Normal 2 9 4 3 2 2 2" xfId="44587"/>
    <cellStyle name="Normal 2 9 4 3 2 2 2 2" xfId="44588"/>
    <cellStyle name="Normal 2 9 4 3 2 2 3" xfId="44589"/>
    <cellStyle name="Normal 2 9 4 3 2 3" xfId="44590"/>
    <cellStyle name="Normal 2 9 4 3 2 3 2" xfId="44591"/>
    <cellStyle name="Normal 2 9 4 3 2 3 2 2" xfId="44592"/>
    <cellStyle name="Normal 2 9 4 3 2 3 3" xfId="44593"/>
    <cellStyle name="Normal 2 9 4 3 2 4" xfId="44594"/>
    <cellStyle name="Normal 2 9 4 3 2 4 2" xfId="44595"/>
    <cellStyle name="Normal 2 9 4 3 2 5" xfId="44596"/>
    <cellStyle name="Normal 2 9 4 3 3" xfId="44597"/>
    <cellStyle name="Normal 2 9 4 3 3 2" xfId="44598"/>
    <cellStyle name="Normal 2 9 4 3 3 2 2" xfId="44599"/>
    <cellStyle name="Normal 2 9 4 3 3 3" xfId="44600"/>
    <cellStyle name="Normal 2 9 4 3 4" xfId="44601"/>
    <cellStyle name="Normal 2 9 4 3 4 2" xfId="44602"/>
    <cellStyle name="Normal 2 9 4 3 4 2 2" xfId="44603"/>
    <cellStyle name="Normal 2 9 4 3 4 3" xfId="44604"/>
    <cellStyle name="Normal 2 9 4 3 5" xfId="44605"/>
    <cellStyle name="Normal 2 9 4 3 5 2" xfId="44606"/>
    <cellStyle name="Normal 2 9 4 3 6" xfId="44607"/>
    <cellStyle name="Normal 2 9 4 4" xfId="44608"/>
    <cellStyle name="Normal 2 9 4 4 2" xfId="44609"/>
    <cellStyle name="Normal 2 9 4 4 2 2" xfId="44610"/>
    <cellStyle name="Normal 2 9 4 4 2 2 2" xfId="44611"/>
    <cellStyle name="Normal 2 9 4 4 2 3" xfId="44612"/>
    <cellStyle name="Normal 2 9 4 4 3" xfId="44613"/>
    <cellStyle name="Normal 2 9 4 4 3 2" xfId="44614"/>
    <cellStyle name="Normal 2 9 4 4 3 2 2" xfId="44615"/>
    <cellStyle name="Normal 2 9 4 4 3 3" xfId="44616"/>
    <cellStyle name="Normal 2 9 4 4 4" xfId="44617"/>
    <cellStyle name="Normal 2 9 4 4 4 2" xfId="44618"/>
    <cellStyle name="Normal 2 9 4 4 5" xfId="44619"/>
    <cellStyle name="Normal 2 9 4 5" xfId="44620"/>
    <cellStyle name="Normal 2 9 4 5 2" xfId="44621"/>
    <cellStyle name="Normal 2 9 4 5 2 2" xfId="44622"/>
    <cellStyle name="Normal 2 9 4 5 3" xfId="44623"/>
    <cellStyle name="Normal 2 9 4 6" xfId="44624"/>
    <cellStyle name="Normal 2 9 4 6 2" xfId="44625"/>
    <cellStyle name="Normal 2 9 4 6 2 2" xfId="44626"/>
    <cellStyle name="Normal 2 9 4 6 3" xfId="44627"/>
    <cellStyle name="Normal 2 9 4 7" xfId="44628"/>
    <cellStyle name="Normal 2 9 4 7 2" xfId="44629"/>
    <cellStyle name="Normal 2 9 4 8" xfId="44630"/>
    <cellStyle name="Normal 2 9 5" xfId="44631"/>
    <cellStyle name="Normal 2 9 5 2" xfId="44632"/>
    <cellStyle name="Normal 2 9 5 2 2" xfId="44633"/>
    <cellStyle name="Normal 2 9 5 2 2 2" xfId="44634"/>
    <cellStyle name="Normal 2 9 5 2 2 2 2" xfId="44635"/>
    <cellStyle name="Normal 2 9 5 2 2 2 2 2" xfId="44636"/>
    <cellStyle name="Normal 2 9 5 2 2 2 3" xfId="44637"/>
    <cellStyle name="Normal 2 9 5 2 2 3" xfId="44638"/>
    <cellStyle name="Normal 2 9 5 2 2 3 2" xfId="44639"/>
    <cellStyle name="Normal 2 9 5 2 2 3 2 2" xfId="44640"/>
    <cellStyle name="Normal 2 9 5 2 2 3 3" xfId="44641"/>
    <cellStyle name="Normal 2 9 5 2 2 4" xfId="44642"/>
    <cellStyle name="Normal 2 9 5 2 2 4 2" xfId="44643"/>
    <cellStyle name="Normal 2 9 5 2 2 5" xfId="44644"/>
    <cellStyle name="Normal 2 9 5 2 3" xfId="44645"/>
    <cellStyle name="Normal 2 9 5 2 3 2" xfId="44646"/>
    <cellStyle name="Normal 2 9 5 2 3 2 2" xfId="44647"/>
    <cellStyle name="Normal 2 9 5 2 3 3" xfId="44648"/>
    <cellStyle name="Normal 2 9 5 2 4" xfId="44649"/>
    <cellStyle name="Normal 2 9 5 2 4 2" xfId="44650"/>
    <cellStyle name="Normal 2 9 5 2 4 2 2" xfId="44651"/>
    <cellStyle name="Normal 2 9 5 2 4 3" xfId="44652"/>
    <cellStyle name="Normal 2 9 5 2 5" xfId="44653"/>
    <cellStyle name="Normal 2 9 5 2 5 2" xfId="44654"/>
    <cellStyle name="Normal 2 9 5 2 6" xfId="44655"/>
    <cellStyle name="Normal 2 9 5 3" xfId="44656"/>
    <cellStyle name="Normal 2 9 5 3 2" xfId="44657"/>
    <cellStyle name="Normal 2 9 5 3 2 2" xfId="44658"/>
    <cellStyle name="Normal 2 9 5 3 2 2 2" xfId="44659"/>
    <cellStyle name="Normal 2 9 5 3 2 3" xfId="44660"/>
    <cellStyle name="Normal 2 9 5 3 3" xfId="44661"/>
    <cellStyle name="Normal 2 9 5 3 3 2" xfId="44662"/>
    <cellStyle name="Normal 2 9 5 3 3 2 2" xfId="44663"/>
    <cellStyle name="Normal 2 9 5 3 3 3" xfId="44664"/>
    <cellStyle name="Normal 2 9 5 3 4" xfId="44665"/>
    <cellStyle name="Normal 2 9 5 3 4 2" xfId="44666"/>
    <cellStyle name="Normal 2 9 5 3 5" xfId="44667"/>
    <cellStyle name="Normal 2 9 5 4" xfId="44668"/>
    <cellStyle name="Normal 2 9 5 4 2" xfId="44669"/>
    <cellStyle name="Normal 2 9 5 4 2 2" xfId="44670"/>
    <cellStyle name="Normal 2 9 5 4 3" xfId="44671"/>
    <cellStyle name="Normal 2 9 5 5" xfId="44672"/>
    <cellStyle name="Normal 2 9 5 5 2" xfId="44673"/>
    <cellStyle name="Normal 2 9 5 5 2 2" xfId="44674"/>
    <cellStyle name="Normal 2 9 5 5 3" xfId="44675"/>
    <cellStyle name="Normal 2 9 5 6" xfId="44676"/>
    <cellStyle name="Normal 2 9 5 6 2" xfId="44677"/>
    <cellStyle name="Normal 2 9 5 7" xfId="44678"/>
    <cellStyle name="Normal 2 9 6" xfId="44679"/>
    <cellStyle name="Normal 2 9 6 2" xfId="44680"/>
    <cellStyle name="Normal 2 9 6 2 2" xfId="44681"/>
    <cellStyle name="Normal 2 9 6 2 2 2" xfId="44682"/>
    <cellStyle name="Normal 2 9 6 2 2 2 2" xfId="44683"/>
    <cellStyle name="Normal 2 9 6 2 2 3" xfId="44684"/>
    <cellStyle name="Normal 2 9 6 2 3" xfId="44685"/>
    <cellStyle name="Normal 2 9 6 2 3 2" xfId="44686"/>
    <cellStyle name="Normal 2 9 6 2 3 2 2" xfId="44687"/>
    <cellStyle name="Normal 2 9 6 2 3 3" xfId="44688"/>
    <cellStyle name="Normal 2 9 6 2 4" xfId="44689"/>
    <cellStyle name="Normal 2 9 6 2 4 2" xfId="44690"/>
    <cellStyle name="Normal 2 9 6 2 5" xfId="44691"/>
    <cellStyle name="Normal 2 9 6 3" xfId="44692"/>
    <cellStyle name="Normal 2 9 6 3 2" xfId="44693"/>
    <cellStyle name="Normal 2 9 6 3 2 2" xfId="44694"/>
    <cellStyle name="Normal 2 9 6 3 3" xfId="44695"/>
    <cellStyle name="Normal 2 9 6 4" xfId="44696"/>
    <cellStyle name="Normal 2 9 6 4 2" xfId="44697"/>
    <cellStyle name="Normal 2 9 6 4 2 2" xfId="44698"/>
    <cellStyle name="Normal 2 9 6 4 3" xfId="44699"/>
    <cellStyle name="Normal 2 9 6 5" xfId="44700"/>
    <cellStyle name="Normal 2 9 6 5 2" xfId="44701"/>
    <cellStyle name="Normal 2 9 6 6" xfId="44702"/>
    <cellStyle name="Normal 2 9 7" xfId="44703"/>
    <cellStyle name="Normal 2 9 7 2" xfId="44704"/>
    <cellStyle name="Normal 2 9 7 2 2" xfId="44705"/>
    <cellStyle name="Normal 2 9 7 2 2 2" xfId="44706"/>
    <cellStyle name="Normal 2 9 7 2 3" xfId="44707"/>
    <cellStyle name="Normal 2 9 7 3" xfId="44708"/>
    <cellStyle name="Normal 2 9 7 3 2" xfId="44709"/>
    <cellStyle name="Normal 2 9 7 3 2 2" xfId="44710"/>
    <cellStyle name="Normal 2 9 7 3 3" xfId="44711"/>
    <cellStyle name="Normal 2 9 7 4" xfId="44712"/>
    <cellStyle name="Normal 2 9 7 4 2" xfId="44713"/>
    <cellStyle name="Normal 2 9 7 5" xfId="44714"/>
    <cellStyle name="Normal 2 9 8" xfId="44715"/>
    <cellStyle name="Normal 2 9 8 2" xfId="44716"/>
    <cellStyle name="Normal 2 9 8 2 2" xfId="44717"/>
    <cellStyle name="Normal 2 9 8 3" xfId="44718"/>
    <cellStyle name="Normal 2 9 9" xfId="44719"/>
    <cellStyle name="Normal 2 9 9 2" xfId="44720"/>
    <cellStyle name="Normal 2 9 9 2 2" xfId="44721"/>
    <cellStyle name="Normal 2 9 9 3" xfId="44722"/>
    <cellStyle name="Normal 20" xfId="44723"/>
    <cellStyle name="Normal 21" xfId="44724"/>
    <cellStyle name="Normal 22" xfId="44725"/>
    <cellStyle name="Normal 23" xfId="44726"/>
    <cellStyle name="Normal 24" xfId="44727"/>
    <cellStyle name="Normal 25" xfId="44728"/>
    <cellStyle name="Normal 26" xfId="44729"/>
    <cellStyle name="Normal 27" xfId="44730"/>
    <cellStyle name="Normal 28" xfId="44731"/>
    <cellStyle name="Normal 29" xfId="44732"/>
    <cellStyle name="Normal 3" xfId="44733"/>
    <cellStyle name="Normal 3 10" xfId="44734"/>
    <cellStyle name="Normal 3 10 2" xfId="44735"/>
    <cellStyle name="Normal 3 10 2 2" xfId="44736"/>
    <cellStyle name="Normal 3 10 3" xfId="44737"/>
    <cellStyle name="Normal 3 11" xfId="44738"/>
    <cellStyle name="Normal 3 11 2" xfId="44739"/>
    <cellStyle name="Normal 3 11 2 2" xfId="44740"/>
    <cellStyle name="Normal 3 11 3" xfId="44741"/>
    <cellStyle name="Normal 3 12" xfId="44742"/>
    <cellStyle name="Normal 3 12 2" xfId="44743"/>
    <cellStyle name="Normal 3 13" xfId="44744"/>
    <cellStyle name="Normal 3 2" xfId="44745"/>
    <cellStyle name="Normal 3 2 10" xfId="44746"/>
    <cellStyle name="Normal 3 2 10 2" xfId="44747"/>
    <cellStyle name="Normal 3 2 10 2 2" xfId="44748"/>
    <cellStyle name="Normal 3 2 10 3" xfId="44749"/>
    <cellStyle name="Normal 3 2 11" xfId="44750"/>
    <cellStyle name="Normal 3 2 11 2" xfId="44751"/>
    <cellStyle name="Normal 3 2 12" xfId="44752"/>
    <cellStyle name="Normal 3 2 2" xfId="44753"/>
    <cellStyle name="Normal 3 2 2 10" xfId="44754"/>
    <cellStyle name="Normal 3 2 2 10 2" xfId="44755"/>
    <cellStyle name="Normal 3 2 2 11" xfId="44756"/>
    <cellStyle name="Normal 3 2 2 2" xfId="44757"/>
    <cellStyle name="Normal 3 2 2 2 10" xfId="44758"/>
    <cellStyle name="Normal 3 2 2 2 2" xfId="44759"/>
    <cellStyle name="Normal 3 2 2 2 2 2" xfId="44760"/>
    <cellStyle name="Normal 3 2 2 2 2 2 2" xfId="44761"/>
    <cellStyle name="Normal 3 2 2 2 2 2 2 2" xfId="44762"/>
    <cellStyle name="Normal 3 2 2 2 2 2 2 2 2" xfId="44763"/>
    <cellStyle name="Normal 3 2 2 2 2 2 2 2 2 2" xfId="44764"/>
    <cellStyle name="Normal 3 2 2 2 2 2 2 2 2 2 2" xfId="44765"/>
    <cellStyle name="Normal 3 2 2 2 2 2 2 2 2 3" xfId="44766"/>
    <cellStyle name="Normal 3 2 2 2 2 2 2 2 3" xfId="44767"/>
    <cellStyle name="Normal 3 2 2 2 2 2 2 2 3 2" xfId="44768"/>
    <cellStyle name="Normal 3 2 2 2 2 2 2 2 3 2 2" xfId="44769"/>
    <cellStyle name="Normal 3 2 2 2 2 2 2 2 3 3" xfId="44770"/>
    <cellStyle name="Normal 3 2 2 2 2 2 2 2 4" xfId="44771"/>
    <cellStyle name="Normal 3 2 2 2 2 2 2 2 4 2" xfId="44772"/>
    <cellStyle name="Normal 3 2 2 2 2 2 2 2 5" xfId="44773"/>
    <cellStyle name="Normal 3 2 2 2 2 2 2 3" xfId="44774"/>
    <cellStyle name="Normal 3 2 2 2 2 2 2 3 2" xfId="44775"/>
    <cellStyle name="Normal 3 2 2 2 2 2 2 3 2 2" xfId="44776"/>
    <cellStyle name="Normal 3 2 2 2 2 2 2 3 3" xfId="44777"/>
    <cellStyle name="Normal 3 2 2 2 2 2 2 4" xfId="44778"/>
    <cellStyle name="Normal 3 2 2 2 2 2 2 4 2" xfId="44779"/>
    <cellStyle name="Normal 3 2 2 2 2 2 2 4 2 2" xfId="44780"/>
    <cellStyle name="Normal 3 2 2 2 2 2 2 4 3" xfId="44781"/>
    <cellStyle name="Normal 3 2 2 2 2 2 2 5" xfId="44782"/>
    <cellStyle name="Normal 3 2 2 2 2 2 2 5 2" xfId="44783"/>
    <cellStyle name="Normal 3 2 2 2 2 2 2 6" xfId="44784"/>
    <cellStyle name="Normal 3 2 2 2 2 2 3" xfId="44785"/>
    <cellStyle name="Normal 3 2 2 2 2 2 3 2" xfId="44786"/>
    <cellStyle name="Normal 3 2 2 2 2 2 3 2 2" xfId="44787"/>
    <cellStyle name="Normal 3 2 2 2 2 2 3 2 2 2" xfId="44788"/>
    <cellStyle name="Normal 3 2 2 2 2 2 3 2 3" xfId="44789"/>
    <cellStyle name="Normal 3 2 2 2 2 2 3 3" xfId="44790"/>
    <cellStyle name="Normal 3 2 2 2 2 2 3 3 2" xfId="44791"/>
    <cellStyle name="Normal 3 2 2 2 2 2 3 3 2 2" xfId="44792"/>
    <cellStyle name="Normal 3 2 2 2 2 2 3 3 3" xfId="44793"/>
    <cellStyle name="Normal 3 2 2 2 2 2 3 4" xfId="44794"/>
    <cellStyle name="Normal 3 2 2 2 2 2 3 4 2" xfId="44795"/>
    <cellStyle name="Normal 3 2 2 2 2 2 3 5" xfId="44796"/>
    <cellStyle name="Normal 3 2 2 2 2 2 4" xfId="44797"/>
    <cellStyle name="Normal 3 2 2 2 2 2 4 2" xfId="44798"/>
    <cellStyle name="Normal 3 2 2 2 2 2 4 2 2" xfId="44799"/>
    <cellStyle name="Normal 3 2 2 2 2 2 4 3" xfId="44800"/>
    <cellStyle name="Normal 3 2 2 2 2 2 5" xfId="44801"/>
    <cellStyle name="Normal 3 2 2 2 2 2 5 2" xfId="44802"/>
    <cellStyle name="Normal 3 2 2 2 2 2 5 2 2" xfId="44803"/>
    <cellStyle name="Normal 3 2 2 2 2 2 5 3" xfId="44804"/>
    <cellStyle name="Normal 3 2 2 2 2 2 6" xfId="44805"/>
    <cellStyle name="Normal 3 2 2 2 2 2 6 2" xfId="44806"/>
    <cellStyle name="Normal 3 2 2 2 2 2 7" xfId="44807"/>
    <cellStyle name="Normal 3 2 2 2 2 3" xfId="44808"/>
    <cellStyle name="Normal 3 2 2 2 2 3 2" xfId="44809"/>
    <cellStyle name="Normal 3 2 2 2 2 3 2 2" xfId="44810"/>
    <cellStyle name="Normal 3 2 2 2 2 3 2 2 2" xfId="44811"/>
    <cellStyle name="Normal 3 2 2 2 2 3 2 2 2 2" xfId="44812"/>
    <cellStyle name="Normal 3 2 2 2 2 3 2 2 3" xfId="44813"/>
    <cellStyle name="Normal 3 2 2 2 2 3 2 3" xfId="44814"/>
    <cellStyle name="Normal 3 2 2 2 2 3 2 3 2" xfId="44815"/>
    <cellStyle name="Normal 3 2 2 2 2 3 2 3 2 2" xfId="44816"/>
    <cellStyle name="Normal 3 2 2 2 2 3 2 3 3" xfId="44817"/>
    <cellStyle name="Normal 3 2 2 2 2 3 2 4" xfId="44818"/>
    <cellStyle name="Normal 3 2 2 2 2 3 2 4 2" xfId="44819"/>
    <cellStyle name="Normal 3 2 2 2 2 3 2 5" xfId="44820"/>
    <cellStyle name="Normal 3 2 2 2 2 3 3" xfId="44821"/>
    <cellStyle name="Normal 3 2 2 2 2 3 3 2" xfId="44822"/>
    <cellStyle name="Normal 3 2 2 2 2 3 3 2 2" xfId="44823"/>
    <cellStyle name="Normal 3 2 2 2 2 3 3 3" xfId="44824"/>
    <cellStyle name="Normal 3 2 2 2 2 3 4" xfId="44825"/>
    <cellStyle name="Normal 3 2 2 2 2 3 4 2" xfId="44826"/>
    <cellStyle name="Normal 3 2 2 2 2 3 4 2 2" xfId="44827"/>
    <cellStyle name="Normal 3 2 2 2 2 3 4 3" xfId="44828"/>
    <cellStyle name="Normal 3 2 2 2 2 3 5" xfId="44829"/>
    <cellStyle name="Normal 3 2 2 2 2 3 5 2" xfId="44830"/>
    <cellStyle name="Normal 3 2 2 2 2 3 6" xfId="44831"/>
    <cellStyle name="Normal 3 2 2 2 2 4" xfId="44832"/>
    <cellStyle name="Normal 3 2 2 2 2 4 2" xfId="44833"/>
    <cellStyle name="Normal 3 2 2 2 2 4 2 2" xfId="44834"/>
    <cellStyle name="Normal 3 2 2 2 2 4 2 2 2" xfId="44835"/>
    <cellStyle name="Normal 3 2 2 2 2 4 2 3" xfId="44836"/>
    <cellStyle name="Normal 3 2 2 2 2 4 3" xfId="44837"/>
    <cellStyle name="Normal 3 2 2 2 2 4 3 2" xfId="44838"/>
    <cellStyle name="Normal 3 2 2 2 2 4 3 2 2" xfId="44839"/>
    <cellStyle name="Normal 3 2 2 2 2 4 3 3" xfId="44840"/>
    <cellStyle name="Normal 3 2 2 2 2 4 4" xfId="44841"/>
    <cellStyle name="Normal 3 2 2 2 2 4 4 2" xfId="44842"/>
    <cellStyle name="Normal 3 2 2 2 2 4 5" xfId="44843"/>
    <cellStyle name="Normal 3 2 2 2 2 5" xfId="44844"/>
    <cellStyle name="Normal 3 2 2 2 2 5 2" xfId="44845"/>
    <cellStyle name="Normal 3 2 2 2 2 5 2 2" xfId="44846"/>
    <cellStyle name="Normal 3 2 2 2 2 5 3" xfId="44847"/>
    <cellStyle name="Normal 3 2 2 2 2 6" xfId="44848"/>
    <cellStyle name="Normal 3 2 2 2 2 6 2" xfId="44849"/>
    <cellStyle name="Normal 3 2 2 2 2 6 2 2" xfId="44850"/>
    <cellStyle name="Normal 3 2 2 2 2 6 3" xfId="44851"/>
    <cellStyle name="Normal 3 2 2 2 2 7" xfId="44852"/>
    <cellStyle name="Normal 3 2 2 2 2 7 2" xfId="44853"/>
    <cellStyle name="Normal 3 2 2 2 2 8" xfId="44854"/>
    <cellStyle name="Normal 3 2 2 2 3" xfId="44855"/>
    <cellStyle name="Normal 3 2 2 2 3 2" xfId="44856"/>
    <cellStyle name="Normal 3 2 2 2 3 2 2" xfId="44857"/>
    <cellStyle name="Normal 3 2 2 2 3 2 2 2" xfId="44858"/>
    <cellStyle name="Normal 3 2 2 2 3 2 2 2 2" xfId="44859"/>
    <cellStyle name="Normal 3 2 2 2 3 2 2 2 2 2" xfId="44860"/>
    <cellStyle name="Normal 3 2 2 2 3 2 2 2 2 2 2" xfId="44861"/>
    <cellStyle name="Normal 3 2 2 2 3 2 2 2 2 3" xfId="44862"/>
    <cellStyle name="Normal 3 2 2 2 3 2 2 2 3" xfId="44863"/>
    <cellStyle name="Normal 3 2 2 2 3 2 2 2 3 2" xfId="44864"/>
    <cellStyle name="Normal 3 2 2 2 3 2 2 2 3 2 2" xfId="44865"/>
    <cellStyle name="Normal 3 2 2 2 3 2 2 2 3 3" xfId="44866"/>
    <cellStyle name="Normal 3 2 2 2 3 2 2 2 4" xfId="44867"/>
    <cellStyle name="Normal 3 2 2 2 3 2 2 2 4 2" xfId="44868"/>
    <cellStyle name="Normal 3 2 2 2 3 2 2 2 5" xfId="44869"/>
    <cellStyle name="Normal 3 2 2 2 3 2 2 3" xfId="44870"/>
    <cellStyle name="Normal 3 2 2 2 3 2 2 3 2" xfId="44871"/>
    <cellStyle name="Normal 3 2 2 2 3 2 2 3 2 2" xfId="44872"/>
    <cellStyle name="Normal 3 2 2 2 3 2 2 3 3" xfId="44873"/>
    <cellStyle name="Normal 3 2 2 2 3 2 2 4" xfId="44874"/>
    <cellStyle name="Normal 3 2 2 2 3 2 2 4 2" xfId="44875"/>
    <cellStyle name="Normal 3 2 2 2 3 2 2 4 2 2" xfId="44876"/>
    <cellStyle name="Normal 3 2 2 2 3 2 2 4 3" xfId="44877"/>
    <cellStyle name="Normal 3 2 2 2 3 2 2 5" xfId="44878"/>
    <cellStyle name="Normal 3 2 2 2 3 2 2 5 2" xfId="44879"/>
    <cellStyle name="Normal 3 2 2 2 3 2 2 6" xfId="44880"/>
    <cellStyle name="Normal 3 2 2 2 3 2 3" xfId="44881"/>
    <cellStyle name="Normal 3 2 2 2 3 2 3 2" xfId="44882"/>
    <cellStyle name="Normal 3 2 2 2 3 2 3 2 2" xfId="44883"/>
    <cellStyle name="Normal 3 2 2 2 3 2 3 2 2 2" xfId="44884"/>
    <cellStyle name="Normal 3 2 2 2 3 2 3 2 3" xfId="44885"/>
    <cellStyle name="Normal 3 2 2 2 3 2 3 3" xfId="44886"/>
    <cellStyle name="Normal 3 2 2 2 3 2 3 3 2" xfId="44887"/>
    <cellStyle name="Normal 3 2 2 2 3 2 3 3 2 2" xfId="44888"/>
    <cellStyle name="Normal 3 2 2 2 3 2 3 3 3" xfId="44889"/>
    <cellStyle name="Normal 3 2 2 2 3 2 3 4" xfId="44890"/>
    <cellStyle name="Normal 3 2 2 2 3 2 3 4 2" xfId="44891"/>
    <cellStyle name="Normal 3 2 2 2 3 2 3 5" xfId="44892"/>
    <cellStyle name="Normal 3 2 2 2 3 2 4" xfId="44893"/>
    <cellStyle name="Normal 3 2 2 2 3 2 4 2" xfId="44894"/>
    <cellStyle name="Normal 3 2 2 2 3 2 4 2 2" xfId="44895"/>
    <cellStyle name="Normal 3 2 2 2 3 2 4 3" xfId="44896"/>
    <cellStyle name="Normal 3 2 2 2 3 2 5" xfId="44897"/>
    <cellStyle name="Normal 3 2 2 2 3 2 5 2" xfId="44898"/>
    <cellStyle name="Normal 3 2 2 2 3 2 5 2 2" xfId="44899"/>
    <cellStyle name="Normal 3 2 2 2 3 2 5 3" xfId="44900"/>
    <cellStyle name="Normal 3 2 2 2 3 2 6" xfId="44901"/>
    <cellStyle name="Normal 3 2 2 2 3 2 6 2" xfId="44902"/>
    <cellStyle name="Normal 3 2 2 2 3 2 7" xfId="44903"/>
    <cellStyle name="Normal 3 2 2 2 3 3" xfId="44904"/>
    <cellStyle name="Normal 3 2 2 2 3 3 2" xfId="44905"/>
    <cellStyle name="Normal 3 2 2 2 3 3 2 2" xfId="44906"/>
    <cellStyle name="Normal 3 2 2 2 3 3 2 2 2" xfId="44907"/>
    <cellStyle name="Normal 3 2 2 2 3 3 2 2 2 2" xfId="44908"/>
    <cellStyle name="Normal 3 2 2 2 3 3 2 2 3" xfId="44909"/>
    <cellStyle name="Normal 3 2 2 2 3 3 2 3" xfId="44910"/>
    <cellStyle name="Normal 3 2 2 2 3 3 2 3 2" xfId="44911"/>
    <cellStyle name="Normal 3 2 2 2 3 3 2 3 2 2" xfId="44912"/>
    <cellStyle name="Normal 3 2 2 2 3 3 2 3 3" xfId="44913"/>
    <cellStyle name="Normal 3 2 2 2 3 3 2 4" xfId="44914"/>
    <cellStyle name="Normal 3 2 2 2 3 3 2 4 2" xfId="44915"/>
    <cellStyle name="Normal 3 2 2 2 3 3 2 5" xfId="44916"/>
    <cellStyle name="Normal 3 2 2 2 3 3 3" xfId="44917"/>
    <cellStyle name="Normal 3 2 2 2 3 3 3 2" xfId="44918"/>
    <cellStyle name="Normal 3 2 2 2 3 3 3 2 2" xfId="44919"/>
    <cellStyle name="Normal 3 2 2 2 3 3 3 3" xfId="44920"/>
    <cellStyle name="Normal 3 2 2 2 3 3 4" xfId="44921"/>
    <cellStyle name="Normal 3 2 2 2 3 3 4 2" xfId="44922"/>
    <cellStyle name="Normal 3 2 2 2 3 3 4 2 2" xfId="44923"/>
    <cellStyle name="Normal 3 2 2 2 3 3 4 3" xfId="44924"/>
    <cellStyle name="Normal 3 2 2 2 3 3 5" xfId="44925"/>
    <cellStyle name="Normal 3 2 2 2 3 3 5 2" xfId="44926"/>
    <cellStyle name="Normal 3 2 2 2 3 3 6" xfId="44927"/>
    <cellStyle name="Normal 3 2 2 2 3 4" xfId="44928"/>
    <cellStyle name="Normal 3 2 2 2 3 4 2" xfId="44929"/>
    <cellStyle name="Normal 3 2 2 2 3 4 2 2" xfId="44930"/>
    <cellStyle name="Normal 3 2 2 2 3 4 2 2 2" xfId="44931"/>
    <cellStyle name="Normal 3 2 2 2 3 4 2 3" xfId="44932"/>
    <cellStyle name="Normal 3 2 2 2 3 4 3" xfId="44933"/>
    <cellStyle name="Normal 3 2 2 2 3 4 3 2" xfId="44934"/>
    <cellStyle name="Normal 3 2 2 2 3 4 3 2 2" xfId="44935"/>
    <cellStyle name="Normal 3 2 2 2 3 4 3 3" xfId="44936"/>
    <cellStyle name="Normal 3 2 2 2 3 4 4" xfId="44937"/>
    <cellStyle name="Normal 3 2 2 2 3 4 4 2" xfId="44938"/>
    <cellStyle name="Normal 3 2 2 2 3 4 5" xfId="44939"/>
    <cellStyle name="Normal 3 2 2 2 3 5" xfId="44940"/>
    <cellStyle name="Normal 3 2 2 2 3 5 2" xfId="44941"/>
    <cellStyle name="Normal 3 2 2 2 3 5 2 2" xfId="44942"/>
    <cellStyle name="Normal 3 2 2 2 3 5 3" xfId="44943"/>
    <cellStyle name="Normal 3 2 2 2 3 6" xfId="44944"/>
    <cellStyle name="Normal 3 2 2 2 3 6 2" xfId="44945"/>
    <cellStyle name="Normal 3 2 2 2 3 6 2 2" xfId="44946"/>
    <cellStyle name="Normal 3 2 2 2 3 6 3" xfId="44947"/>
    <cellStyle name="Normal 3 2 2 2 3 7" xfId="44948"/>
    <cellStyle name="Normal 3 2 2 2 3 7 2" xfId="44949"/>
    <cellStyle name="Normal 3 2 2 2 3 8" xfId="44950"/>
    <cellStyle name="Normal 3 2 2 2 4" xfId="44951"/>
    <cellStyle name="Normal 3 2 2 2 4 2" xfId="44952"/>
    <cellStyle name="Normal 3 2 2 2 4 2 2" xfId="44953"/>
    <cellStyle name="Normal 3 2 2 2 4 2 2 2" xfId="44954"/>
    <cellStyle name="Normal 3 2 2 2 4 2 2 2 2" xfId="44955"/>
    <cellStyle name="Normal 3 2 2 2 4 2 2 2 2 2" xfId="44956"/>
    <cellStyle name="Normal 3 2 2 2 4 2 2 2 3" xfId="44957"/>
    <cellStyle name="Normal 3 2 2 2 4 2 2 3" xfId="44958"/>
    <cellStyle name="Normal 3 2 2 2 4 2 2 3 2" xfId="44959"/>
    <cellStyle name="Normal 3 2 2 2 4 2 2 3 2 2" xfId="44960"/>
    <cellStyle name="Normal 3 2 2 2 4 2 2 3 3" xfId="44961"/>
    <cellStyle name="Normal 3 2 2 2 4 2 2 4" xfId="44962"/>
    <cellStyle name="Normal 3 2 2 2 4 2 2 4 2" xfId="44963"/>
    <cellStyle name="Normal 3 2 2 2 4 2 2 5" xfId="44964"/>
    <cellStyle name="Normal 3 2 2 2 4 2 3" xfId="44965"/>
    <cellStyle name="Normal 3 2 2 2 4 2 3 2" xfId="44966"/>
    <cellStyle name="Normal 3 2 2 2 4 2 3 2 2" xfId="44967"/>
    <cellStyle name="Normal 3 2 2 2 4 2 3 3" xfId="44968"/>
    <cellStyle name="Normal 3 2 2 2 4 2 4" xfId="44969"/>
    <cellStyle name="Normal 3 2 2 2 4 2 4 2" xfId="44970"/>
    <cellStyle name="Normal 3 2 2 2 4 2 4 2 2" xfId="44971"/>
    <cellStyle name="Normal 3 2 2 2 4 2 4 3" xfId="44972"/>
    <cellStyle name="Normal 3 2 2 2 4 2 5" xfId="44973"/>
    <cellStyle name="Normal 3 2 2 2 4 2 5 2" xfId="44974"/>
    <cellStyle name="Normal 3 2 2 2 4 2 6" xfId="44975"/>
    <cellStyle name="Normal 3 2 2 2 4 3" xfId="44976"/>
    <cellStyle name="Normal 3 2 2 2 4 3 2" xfId="44977"/>
    <cellStyle name="Normal 3 2 2 2 4 3 2 2" xfId="44978"/>
    <cellStyle name="Normal 3 2 2 2 4 3 2 2 2" xfId="44979"/>
    <cellStyle name="Normal 3 2 2 2 4 3 2 3" xfId="44980"/>
    <cellStyle name="Normal 3 2 2 2 4 3 3" xfId="44981"/>
    <cellStyle name="Normal 3 2 2 2 4 3 3 2" xfId="44982"/>
    <cellStyle name="Normal 3 2 2 2 4 3 3 2 2" xfId="44983"/>
    <cellStyle name="Normal 3 2 2 2 4 3 3 3" xfId="44984"/>
    <cellStyle name="Normal 3 2 2 2 4 3 4" xfId="44985"/>
    <cellStyle name="Normal 3 2 2 2 4 3 4 2" xfId="44986"/>
    <cellStyle name="Normal 3 2 2 2 4 3 5" xfId="44987"/>
    <cellStyle name="Normal 3 2 2 2 4 4" xfId="44988"/>
    <cellStyle name="Normal 3 2 2 2 4 4 2" xfId="44989"/>
    <cellStyle name="Normal 3 2 2 2 4 4 2 2" xfId="44990"/>
    <cellStyle name="Normal 3 2 2 2 4 4 3" xfId="44991"/>
    <cellStyle name="Normal 3 2 2 2 4 5" xfId="44992"/>
    <cellStyle name="Normal 3 2 2 2 4 5 2" xfId="44993"/>
    <cellStyle name="Normal 3 2 2 2 4 5 2 2" xfId="44994"/>
    <cellStyle name="Normal 3 2 2 2 4 5 3" xfId="44995"/>
    <cellStyle name="Normal 3 2 2 2 4 6" xfId="44996"/>
    <cellStyle name="Normal 3 2 2 2 4 6 2" xfId="44997"/>
    <cellStyle name="Normal 3 2 2 2 4 7" xfId="44998"/>
    <cellStyle name="Normal 3 2 2 2 5" xfId="44999"/>
    <cellStyle name="Normal 3 2 2 2 5 2" xfId="45000"/>
    <cellStyle name="Normal 3 2 2 2 5 2 2" xfId="45001"/>
    <cellStyle name="Normal 3 2 2 2 5 2 2 2" xfId="45002"/>
    <cellStyle name="Normal 3 2 2 2 5 2 2 2 2" xfId="45003"/>
    <cellStyle name="Normal 3 2 2 2 5 2 2 3" xfId="45004"/>
    <cellStyle name="Normal 3 2 2 2 5 2 3" xfId="45005"/>
    <cellStyle name="Normal 3 2 2 2 5 2 3 2" xfId="45006"/>
    <cellStyle name="Normal 3 2 2 2 5 2 3 2 2" xfId="45007"/>
    <cellStyle name="Normal 3 2 2 2 5 2 3 3" xfId="45008"/>
    <cellStyle name="Normal 3 2 2 2 5 2 4" xfId="45009"/>
    <cellStyle name="Normal 3 2 2 2 5 2 4 2" xfId="45010"/>
    <cellStyle name="Normal 3 2 2 2 5 2 5" xfId="45011"/>
    <cellStyle name="Normal 3 2 2 2 5 3" xfId="45012"/>
    <cellStyle name="Normal 3 2 2 2 5 3 2" xfId="45013"/>
    <cellStyle name="Normal 3 2 2 2 5 3 2 2" xfId="45014"/>
    <cellStyle name="Normal 3 2 2 2 5 3 3" xfId="45015"/>
    <cellStyle name="Normal 3 2 2 2 5 4" xfId="45016"/>
    <cellStyle name="Normal 3 2 2 2 5 4 2" xfId="45017"/>
    <cellStyle name="Normal 3 2 2 2 5 4 2 2" xfId="45018"/>
    <cellStyle name="Normal 3 2 2 2 5 4 3" xfId="45019"/>
    <cellStyle name="Normal 3 2 2 2 5 5" xfId="45020"/>
    <cellStyle name="Normal 3 2 2 2 5 5 2" xfId="45021"/>
    <cellStyle name="Normal 3 2 2 2 5 6" xfId="45022"/>
    <cellStyle name="Normal 3 2 2 2 6" xfId="45023"/>
    <cellStyle name="Normal 3 2 2 2 6 2" xfId="45024"/>
    <cellStyle name="Normal 3 2 2 2 6 2 2" xfId="45025"/>
    <cellStyle name="Normal 3 2 2 2 6 2 2 2" xfId="45026"/>
    <cellStyle name="Normal 3 2 2 2 6 2 3" xfId="45027"/>
    <cellStyle name="Normal 3 2 2 2 6 3" xfId="45028"/>
    <cellStyle name="Normal 3 2 2 2 6 3 2" xfId="45029"/>
    <cellStyle name="Normal 3 2 2 2 6 3 2 2" xfId="45030"/>
    <cellStyle name="Normal 3 2 2 2 6 3 3" xfId="45031"/>
    <cellStyle name="Normal 3 2 2 2 6 4" xfId="45032"/>
    <cellStyle name="Normal 3 2 2 2 6 4 2" xfId="45033"/>
    <cellStyle name="Normal 3 2 2 2 6 5" xfId="45034"/>
    <cellStyle name="Normal 3 2 2 2 7" xfId="45035"/>
    <cellStyle name="Normal 3 2 2 2 7 2" xfId="45036"/>
    <cellStyle name="Normal 3 2 2 2 7 2 2" xfId="45037"/>
    <cellStyle name="Normal 3 2 2 2 7 3" xfId="45038"/>
    <cellStyle name="Normal 3 2 2 2 8" xfId="45039"/>
    <cellStyle name="Normal 3 2 2 2 8 2" xfId="45040"/>
    <cellStyle name="Normal 3 2 2 2 8 2 2" xfId="45041"/>
    <cellStyle name="Normal 3 2 2 2 8 3" xfId="45042"/>
    <cellStyle name="Normal 3 2 2 2 9" xfId="45043"/>
    <cellStyle name="Normal 3 2 2 2 9 2" xfId="45044"/>
    <cellStyle name="Normal 3 2 2 3" xfId="45045"/>
    <cellStyle name="Normal 3 2 2 3 2" xfId="45046"/>
    <cellStyle name="Normal 3 2 2 3 2 2" xfId="45047"/>
    <cellStyle name="Normal 3 2 2 3 2 2 2" xfId="45048"/>
    <cellStyle name="Normal 3 2 2 3 2 2 2 2" xfId="45049"/>
    <cellStyle name="Normal 3 2 2 3 2 2 2 2 2" xfId="45050"/>
    <cellStyle name="Normal 3 2 2 3 2 2 2 2 2 2" xfId="45051"/>
    <cellStyle name="Normal 3 2 2 3 2 2 2 2 3" xfId="45052"/>
    <cellStyle name="Normal 3 2 2 3 2 2 2 3" xfId="45053"/>
    <cellStyle name="Normal 3 2 2 3 2 2 2 3 2" xfId="45054"/>
    <cellStyle name="Normal 3 2 2 3 2 2 2 3 2 2" xfId="45055"/>
    <cellStyle name="Normal 3 2 2 3 2 2 2 3 3" xfId="45056"/>
    <cellStyle name="Normal 3 2 2 3 2 2 2 4" xfId="45057"/>
    <cellStyle name="Normal 3 2 2 3 2 2 2 4 2" xfId="45058"/>
    <cellStyle name="Normal 3 2 2 3 2 2 2 5" xfId="45059"/>
    <cellStyle name="Normal 3 2 2 3 2 2 3" xfId="45060"/>
    <cellStyle name="Normal 3 2 2 3 2 2 3 2" xfId="45061"/>
    <cellStyle name="Normal 3 2 2 3 2 2 3 2 2" xfId="45062"/>
    <cellStyle name="Normal 3 2 2 3 2 2 3 3" xfId="45063"/>
    <cellStyle name="Normal 3 2 2 3 2 2 4" xfId="45064"/>
    <cellStyle name="Normal 3 2 2 3 2 2 4 2" xfId="45065"/>
    <cellStyle name="Normal 3 2 2 3 2 2 4 2 2" xfId="45066"/>
    <cellStyle name="Normal 3 2 2 3 2 2 4 3" xfId="45067"/>
    <cellStyle name="Normal 3 2 2 3 2 2 5" xfId="45068"/>
    <cellStyle name="Normal 3 2 2 3 2 2 5 2" xfId="45069"/>
    <cellStyle name="Normal 3 2 2 3 2 2 6" xfId="45070"/>
    <cellStyle name="Normal 3 2 2 3 2 3" xfId="45071"/>
    <cellStyle name="Normal 3 2 2 3 2 3 2" xfId="45072"/>
    <cellStyle name="Normal 3 2 2 3 2 3 2 2" xfId="45073"/>
    <cellStyle name="Normal 3 2 2 3 2 3 2 2 2" xfId="45074"/>
    <cellStyle name="Normal 3 2 2 3 2 3 2 3" xfId="45075"/>
    <cellStyle name="Normal 3 2 2 3 2 3 3" xfId="45076"/>
    <cellStyle name="Normal 3 2 2 3 2 3 3 2" xfId="45077"/>
    <cellStyle name="Normal 3 2 2 3 2 3 3 2 2" xfId="45078"/>
    <cellStyle name="Normal 3 2 2 3 2 3 3 3" xfId="45079"/>
    <cellStyle name="Normal 3 2 2 3 2 3 4" xfId="45080"/>
    <cellStyle name="Normal 3 2 2 3 2 3 4 2" xfId="45081"/>
    <cellStyle name="Normal 3 2 2 3 2 3 5" xfId="45082"/>
    <cellStyle name="Normal 3 2 2 3 2 4" xfId="45083"/>
    <cellStyle name="Normal 3 2 2 3 2 4 2" xfId="45084"/>
    <cellStyle name="Normal 3 2 2 3 2 4 2 2" xfId="45085"/>
    <cellStyle name="Normal 3 2 2 3 2 4 3" xfId="45086"/>
    <cellStyle name="Normal 3 2 2 3 2 5" xfId="45087"/>
    <cellStyle name="Normal 3 2 2 3 2 5 2" xfId="45088"/>
    <cellStyle name="Normal 3 2 2 3 2 5 2 2" xfId="45089"/>
    <cellStyle name="Normal 3 2 2 3 2 5 3" xfId="45090"/>
    <cellStyle name="Normal 3 2 2 3 2 6" xfId="45091"/>
    <cellStyle name="Normal 3 2 2 3 2 6 2" xfId="45092"/>
    <cellStyle name="Normal 3 2 2 3 2 7" xfId="45093"/>
    <cellStyle name="Normal 3 2 2 3 3" xfId="45094"/>
    <cellStyle name="Normal 3 2 2 3 3 2" xfId="45095"/>
    <cellStyle name="Normal 3 2 2 3 3 2 2" xfId="45096"/>
    <cellStyle name="Normal 3 2 2 3 3 2 2 2" xfId="45097"/>
    <cellStyle name="Normal 3 2 2 3 3 2 2 2 2" xfId="45098"/>
    <cellStyle name="Normal 3 2 2 3 3 2 2 3" xfId="45099"/>
    <cellStyle name="Normal 3 2 2 3 3 2 3" xfId="45100"/>
    <cellStyle name="Normal 3 2 2 3 3 2 3 2" xfId="45101"/>
    <cellStyle name="Normal 3 2 2 3 3 2 3 2 2" xfId="45102"/>
    <cellStyle name="Normal 3 2 2 3 3 2 3 3" xfId="45103"/>
    <cellStyle name="Normal 3 2 2 3 3 2 4" xfId="45104"/>
    <cellStyle name="Normal 3 2 2 3 3 2 4 2" xfId="45105"/>
    <cellStyle name="Normal 3 2 2 3 3 2 5" xfId="45106"/>
    <cellStyle name="Normal 3 2 2 3 3 3" xfId="45107"/>
    <cellStyle name="Normal 3 2 2 3 3 3 2" xfId="45108"/>
    <cellStyle name="Normal 3 2 2 3 3 3 2 2" xfId="45109"/>
    <cellStyle name="Normal 3 2 2 3 3 3 3" xfId="45110"/>
    <cellStyle name="Normal 3 2 2 3 3 4" xfId="45111"/>
    <cellStyle name="Normal 3 2 2 3 3 4 2" xfId="45112"/>
    <cellStyle name="Normal 3 2 2 3 3 4 2 2" xfId="45113"/>
    <cellStyle name="Normal 3 2 2 3 3 4 3" xfId="45114"/>
    <cellStyle name="Normal 3 2 2 3 3 5" xfId="45115"/>
    <cellStyle name="Normal 3 2 2 3 3 5 2" xfId="45116"/>
    <cellStyle name="Normal 3 2 2 3 3 6" xfId="45117"/>
    <cellStyle name="Normal 3 2 2 3 4" xfId="45118"/>
    <cellStyle name="Normal 3 2 2 3 4 2" xfId="45119"/>
    <cellStyle name="Normal 3 2 2 3 4 2 2" xfId="45120"/>
    <cellStyle name="Normal 3 2 2 3 4 2 2 2" xfId="45121"/>
    <cellStyle name="Normal 3 2 2 3 4 2 3" xfId="45122"/>
    <cellStyle name="Normal 3 2 2 3 4 3" xfId="45123"/>
    <cellStyle name="Normal 3 2 2 3 4 3 2" xfId="45124"/>
    <cellStyle name="Normal 3 2 2 3 4 3 2 2" xfId="45125"/>
    <cellStyle name="Normal 3 2 2 3 4 3 3" xfId="45126"/>
    <cellStyle name="Normal 3 2 2 3 4 4" xfId="45127"/>
    <cellStyle name="Normal 3 2 2 3 4 4 2" xfId="45128"/>
    <cellStyle name="Normal 3 2 2 3 4 5" xfId="45129"/>
    <cellStyle name="Normal 3 2 2 3 5" xfId="45130"/>
    <cellStyle name="Normal 3 2 2 3 5 2" xfId="45131"/>
    <cellStyle name="Normal 3 2 2 3 5 2 2" xfId="45132"/>
    <cellStyle name="Normal 3 2 2 3 5 3" xfId="45133"/>
    <cellStyle name="Normal 3 2 2 3 6" xfId="45134"/>
    <cellStyle name="Normal 3 2 2 3 6 2" xfId="45135"/>
    <cellStyle name="Normal 3 2 2 3 6 2 2" xfId="45136"/>
    <cellStyle name="Normal 3 2 2 3 6 3" xfId="45137"/>
    <cellStyle name="Normal 3 2 2 3 7" xfId="45138"/>
    <cellStyle name="Normal 3 2 2 3 7 2" xfId="45139"/>
    <cellStyle name="Normal 3 2 2 3 8" xfId="45140"/>
    <cellStyle name="Normal 3 2 2 4" xfId="45141"/>
    <cellStyle name="Normal 3 2 2 4 2" xfId="45142"/>
    <cellStyle name="Normal 3 2 2 4 2 2" xfId="45143"/>
    <cellStyle name="Normal 3 2 2 4 2 2 2" xfId="45144"/>
    <cellStyle name="Normal 3 2 2 4 2 2 2 2" xfId="45145"/>
    <cellStyle name="Normal 3 2 2 4 2 2 2 2 2" xfId="45146"/>
    <cellStyle name="Normal 3 2 2 4 2 2 2 2 2 2" xfId="45147"/>
    <cellStyle name="Normal 3 2 2 4 2 2 2 2 3" xfId="45148"/>
    <cellStyle name="Normal 3 2 2 4 2 2 2 3" xfId="45149"/>
    <cellStyle name="Normal 3 2 2 4 2 2 2 3 2" xfId="45150"/>
    <cellStyle name="Normal 3 2 2 4 2 2 2 3 2 2" xfId="45151"/>
    <cellStyle name="Normal 3 2 2 4 2 2 2 3 3" xfId="45152"/>
    <cellStyle name="Normal 3 2 2 4 2 2 2 4" xfId="45153"/>
    <cellStyle name="Normal 3 2 2 4 2 2 2 4 2" xfId="45154"/>
    <cellStyle name="Normal 3 2 2 4 2 2 2 5" xfId="45155"/>
    <cellStyle name="Normal 3 2 2 4 2 2 3" xfId="45156"/>
    <cellStyle name="Normal 3 2 2 4 2 2 3 2" xfId="45157"/>
    <cellStyle name="Normal 3 2 2 4 2 2 3 2 2" xfId="45158"/>
    <cellStyle name="Normal 3 2 2 4 2 2 3 3" xfId="45159"/>
    <cellStyle name="Normal 3 2 2 4 2 2 4" xfId="45160"/>
    <cellStyle name="Normal 3 2 2 4 2 2 4 2" xfId="45161"/>
    <cellStyle name="Normal 3 2 2 4 2 2 4 2 2" xfId="45162"/>
    <cellStyle name="Normal 3 2 2 4 2 2 4 3" xfId="45163"/>
    <cellStyle name="Normal 3 2 2 4 2 2 5" xfId="45164"/>
    <cellStyle name="Normal 3 2 2 4 2 2 5 2" xfId="45165"/>
    <cellStyle name="Normal 3 2 2 4 2 2 6" xfId="45166"/>
    <cellStyle name="Normal 3 2 2 4 2 3" xfId="45167"/>
    <cellStyle name="Normal 3 2 2 4 2 3 2" xfId="45168"/>
    <cellStyle name="Normal 3 2 2 4 2 3 2 2" xfId="45169"/>
    <cellStyle name="Normal 3 2 2 4 2 3 2 2 2" xfId="45170"/>
    <cellStyle name="Normal 3 2 2 4 2 3 2 3" xfId="45171"/>
    <cellStyle name="Normal 3 2 2 4 2 3 3" xfId="45172"/>
    <cellStyle name="Normal 3 2 2 4 2 3 3 2" xfId="45173"/>
    <cellStyle name="Normal 3 2 2 4 2 3 3 2 2" xfId="45174"/>
    <cellStyle name="Normal 3 2 2 4 2 3 3 3" xfId="45175"/>
    <cellStyle name="Normal 3 2 2 4 2 3 4" xfId="45176"/>
    <cellStyle name="Normal 3 2 2 4 2 3 4 2" xfId="45177"/>
    <cellStyle name="Normal 3 2 2 4 2 3 5" xfId="45178"/>
    <cellStyle name="Normal 3 2 2 4 2 4" xfId="45179"/>
    <cellStyle name="Normal 3 2 2 4 2 4 2" xfId="45180"/>
    <cellStyle name="Normal 3 2 2 4 2 4 2 2" xfId="45181"/>
    <cellStyle name="Normal 3 2 2 4 2 4 3" xfId="45182"/>
    <cellStyle name="Normal 3 2 2 4 2 5" xfId="45183"/>
    <cellStyle name="Normal 3 2 2 4 2 5 2" xfId="45184"/>
    <cellStyle name="Normal 3 2 2 4 2 5 2 2" xfId="45185"/>
    <cellStyle name="Normal 3 2 2 4 2 5 3" xfId="45186"/>
    <cellStyle name="Normal 3 2 2 4 2 6" xfId="45187"/>
    <cellStyle name="Normal 3 2 2 4 2 6 2" xfId="45188"/>
    <cellStyle name="Normal 3 2 2 4 2 7" xfId="45189"/>
    <cellStyle name="Normal 3 2 2 4 3" xfId="45190"/>
    <cellStyle name="Normal 3 2 2 4 3 2" xfId="45191"/>
    <cellStyle name="Normal 3 2 2 4 3 2 2" xfId="45192"/>
    <cellStyle name="Normal 3 2 2 4 3 2 2 2" xfId="45193"/>
    <cellStyle name="Normal 3 2 2 4 3 2 2 2 2" xfId="45194"/>
    <cellStyle name="Normal 3 2 2 4 3 2 2 3" xfId="45195"/>
    <cellStyle name="Normal 3 2 2 4 3 2 3" xfId="45196"/>
    <cellStyle name="Normal 3 2 2 4 3 2 3 2" xfId="45197"/>
    <cellStyle name="Normal 3 2 2 4 3 2 3 2 2" xfId="45198"/>
    <cellStyle name="Normal 3 2 2 4 3 2 3 3" xfId="45199"/>
    <cellStyle name="Normal 3 2 2 4 3 2 4" xfId="45200"/>
    <cellStyle name="Normal 3 2 2 4 3 2 4 2" xfId="45201"/>
    <cellStyle name="Normal 3 2 2 4 3 2 5" xfId="45202"/>
    <cellStyle name="Normal 3 2 2 4 3 3" xfId="45203"/>
    <cellStyle name="Normal 3 2 2 4 3 3 2" xfId="45204"/>
    <cellStyle name="Normal 3 2 2 4 3 3 2 2" xfId="45205"/>
    <cellStyle name="Normal 3 2 2 4 3 3 3" xfId="45206"/>
    <cellStyle name="Normal 3 2 2 4 3 4" xfId="45207"/>
    <cellStyle name="Normal 3 2 2 4 3 4 2" xfId="45208"/>
    <cellStyle name="Normal 3 2 2 4 3 4 2 2" xfId="45209"/>
    <cellStyle name="Normal 3 2 2 4 3 4 3" xfId="45210"/>
    <cellStyle name="Normal 3 2 2 4 3 5" xfId="45211"/>
    <cellStyle name="Normal 3 2 2 4 3 5 2" xfId="45212"/>
    <cellStyle name="Normal 3 2 2 4 3 6" xfId="45213"/>
    <cellStyle name="Normal 3 2 2 4 4" xfId="45214"/>
    <cellStyle name="Normal 3 2 2 4 4 2" xfId="45215"/>
    <cellStyle name="Normal 3 2 2 4 4 2 2" xfId="45216"/>
    <cellStyle name="Normal 3 2 2 4 4 2 2 2" xfId="45217"/>
    <cellStyle name="Normal 3 2 2 4 4 2 3" xfId="45218"/>
    <cellStyle name="Normal 3 2 2 4 4 3" xfId="45219"/>
    <cellStyle name="Normal 3 2 2 4 4 3 2" xfId="45220"/>
    <cellStyle name="Normal 3 2 2 4 4 3 2 2" xfId="45221"/>
    <cellStyle name="Normal 3 2 2 4 4 3 3" xfId="45222"/>
    <cellStyle name="Normal 3 2 2 4 4 4" xfId="45223"/>
    <cellStyle name="Normal 3 2 2 4 4 4 2" xfId="45224"/>
    <cellStyle name="Normal 3 2 2 4 4 5" xfId="45225"/>
    <cellStyle name="Normal 3 2 2 4 5" xfId="45226"/>
    <cellStyle name="Normal 3 2 2 4 5 2" xfId="45227"/>
    <cellStyle name="Normal 3 2 2 4 5 2 2" xfId="45228"/>
    <cellStyle name="Normal 3 2 2 4 5 3" xfId="45229"/>
    <cellStyle name="Normal 3 2 2 4 6" xfId="45230"/>
    <cellStyle name="Normal 3 2 2 4 6 2" xfId="45231"/>
    <cellStyle name="Normal 3 2 2 4 6 2 2" xfId="45232"/>
    <cellStyle name="Normal 3 2 2 4 6 3" xfId="45233"/>
    <cellStyle name="Normal 3 2 2 4 7" xfId="45234"/>
    <cellStyle name="Normal 3 2 2 4 7 2" xfId="45235"/>
    <cellStyle name="Normal 3 2 2 4 8" xfId="45236"/>
    <cellStyle name="Normal 3 2 2 5" xfId="45237"/>
    <cellStyle name="Normal 3 2 2 5 2" xfId="45238"/>
    <cellStyle name="Normal 3 2 2 5 2 2" xfId="45239"/>
    <cellStyle name="Normal 3 2 2 5 2 2 2" xfId="45240"/>
    <cellStyle name="Normal 3 2 2 5 2 2 2 2" xfId="45241"/>
    <cellStyle name="Normal 3 2 2 5 2 2 2 2 2" xfId="45242"/>
    <cellStyle name="Normal 3 2 2 5 2 2 2 3" xfId="45243"/>
    <cellStyle name="Normal 3 2 2 5 2 2 3" xfId="45244"/>
    <cellStyle name="Normal 3 2 2 5 2 2 3 2" xfId="45245"/>
    <cellStyle name="Normal 3 2 2 5 2 2 3 2 2" xfId="45246"/>
    <cellStyle name="Normal 3 2 2 5 2 2 3 3" xfId="45247"/>
    <cellStyle name="Normal 3 2 2 5 2 2 4" xfId="45248"/>
    <cellStyle name="Normal 3 2 2 5 2 2 4 2" xfId="45249"/>
    <cellStyle name="Normal 3 2 2 5 2 2 5" xfId="45250"/>
    <cellStyle name="Normal 3 2 2 5 2 3" xfId="45251"/>
    <cellStyle name="Normal 3 2 2 5 2 3 2" xfId="45252"/>
    <cellStyle name="Normal 3 2 2 5 2 3 2 2" xfId="45253"/>
    <cellStyle name="Normal 3 2 2 5 2 3 3" xfId="45254"/>
    <cellStyle name="Normal 3 2 2 5 2 4" xfId="45255"/>
    <cellStyle name="Normal 3 2 2 5 2 4 2" xfId="45256"/>
    <cellStyle name="Normal 3 2 2 5 2 4 2 2" xfId="45257"/>
    <cellStyle name="Normal 3 2 2 5 2 4 3" xfId="45258"/>
    <cellStyle name="Normal 3 2 2 5 2 5" xfId="45259"/>
    <cellStyle name="Normal 3 2 2 5 2 5 2" xfId="45260"/>
    <cellStyle name="Normal 3 2 2 5 2 6" xfId="45261"/>
    <cellStyle name="Normal 3 2 2 5 3" xfId="45262"/>
    <cellStyle name="Normal 3 2 2 5 3 2" xfId="45263"/>
    <cellStyle name="Normal 3 2 2 5 3 2 2" xfId="45264"/>
    <cellStyle name="Normal 3 2 2 5 3 2 2 2" xfId="45265"/>
    <cellStyle name="Normal 3 2 2 5 3 2 3" xfId="45266"/>
    <cellStyle name="Normal 3 2 2 5 3 3" xfId="45267"/>
    <cellStyle name="Normal 3 2 2 5 3 3 2" xfId="45268"/>
    <cellStyle name="Normal 3 2 2 5 3 3 2 2" xfId="45269"/>
    <cellStyle name="Normal 3 2 2 5 3 3 3" xfId="45270"/>
    <cellStyle name="Normal 3 2 2 5 3 4" xfId="45271"/>
    <cellStyle name="Normal 3 2 2 5 3 4 2" xfId="45272"/>
    <cellStyle name="Normal 3 2 2 5 3 5" xfId="45273"/>
    <cellStyle name="Normal 3 2 2 5 4" xfId="45274"/>
    <cellStyle name="Normal 3 2 2 5 4 2" xfId="45275"/>
    <cellStyle name="Normal 3 2 2 5 4 2 2" xfId="45276"/>
    <cellStyle name="Normal 3 2 2 5 4 3" xfId="45277"/>
    <cellStyle name="Normal 3 2 2 5 5" xfId="45278"/>
    <cellStyle name="Normal 3 2 2 5 5 2" xfId="45279"/>
    <cellStyle name="Normal 3 2 2 5 5 2 2" xfId="45280"/>
    <cellStyle name="Normal 3 2 2 5 5 3" xfId="45281"/>
    <cellStyle name="Normal 3 2 2 5 6" xfId="45282"/>
    <cellStyle name="Normal 3 2 2 5 6 2" xfId="45283"/>
    <cellStyle name="Normal 3 2 2 5 7" xfId="45284"/>
    <cellStyle name="Normal 3 2 2 6" xfId="45285"/>
    <cellStyle name="Normal 3 2 2 6 2" xfId="45286"/>
    <cellStyle name="Normal 3 2 2 6 2 2" xfId="45287"/>
    <cellStyle name="Normal 3 2 2 6 2 2 2" xfId="45288"/>
    <cellStyle name="Normal 3 2 2 6 2 2 2 2" xfId="45289"/>
    <cellStyle name="Normal 3 2 2 6 2 2 3" xfId="45290"/>
    <cellStyle name="Normal 3 2 2 6 2 3" xfId="45291"/>
    <cellStyle name="Normal 3 2 2 6 2 3 2" xfId="45292"/>
    <cellStyle name="Normal 3 2 2 6 2 3 2 2" xfId="45293"/>
    <cellStyle name="Normal 3 2 2 6 2 3 3" xfId="45294"/>
    <cellStyle name="Normal 3 2 2 6 2 4" xfId="45295"/>
    <cellStyle name="Normal 3 2 2 6 2 4 2" xfId="45296"/>
    <cellStyle name="Normal 3 2 2 6 2 5" xfId="45297"/>
    <cellStyle name="Normal 3 2 2 6 3" xfId="45298"/>
    <cellStyle name="Normal 3 2 2 6 3 2" xfId="45299"/>
    <cellStyle name="Normal 3 2 2 6 3 2 2" xfId="45300"/>
    <cellStyle name="Normal 3 2 2 6 3 3" xfId="45301"/>
    <cellStyle name="Normal 3 2 2 6 4" xfId="45302"/>
    <cellStyle name="Normal 3 2 2 6 4 2" xfId="45303"/>
    <cellStyle name="Normal 3 2 2 6 4 2 2" xfId="45304"/>
    <cellStyle name="Normal 3 2 2 6 4 3" xfId="45305"/>
    <cellStyle name="Normal 3 2 2 6 5" xfId="45306"/>
    <cellStyle name="Normal 3 2 2 6 5 2" xfId="45307"/>
    <cellStyle name="Normal 3 2 2 6 6" xfId="45308"/>
    <cellStyle name="Normal 3 2 2 7" xfId="45309"/>
    <cellStyle name="Normal 3 2 2 7 2" xfId="45310"/>
    <cellStyle name="Normal 3 2 2 7 2 2" xfId="45311"/>
    <cellStyle name="Normal 3 2 2 7 2 2 2" xfId="45312"/>
    <cellStyle name="Normal 3 2 2 7 2 3" xfId="45313"/>
    <cellStyle name="Normal 3 2 2 7 3" xfId="45314"/>
    <cellStyle name="Normal 3 2 2 7 3 2" xfId="45315"/>
    <cellStyle name="Normal 3 2 2 7 3 2 2" xfId="45316"/>
    <cellStyle name="Normal 3 2 2 7 3 3" xfId="45317"/>
    <cellStyle name="Normal 3 2 2 7 4" xfId="45318"/>
    <cellStyle name="Normal 3 2 2 7 4 2" xfId="45319"/>
    <cellStyle name="Normal 3 2 2 7 5" xfId="45320"/>
    <cellStyle name="Normal 3 2 2 8" xfId="45321"/>
    <cellStyle name="Normal 3 2 2 8 2" xfId="45322"/>
    <cellStyle name="Normal 3 2 2 8 2 2" xfId="45323"/>
    <cellStyle name="Normal 3 2 2 8 3" xfId="45324"/>
    <cellStyle name="Normal 3 2 2 9" xfId="45325"/>
    <cellStyle name="Normal 3 2 2 9 2" xfId="45326"/>
    <cellStyle name="Normal 3 2 2 9 2 2" xfId="45327"/>
    <cellStyle name="Normal 3 2 2 9 3" xfId="45328"/>
    <cellStyle name="Normal 3 2 3" xfId="45329"/>
    <cellStyle name="Normal 3 2 3 10" xfId="45330"/>
    <cellStyle name="Normal 3 2 3 2" xfId="45331"/>
    <cellStyle name="Normal 3 2 3 2 2" xfId="45332"/>
    <cellStyle name="Normal 3 2 3 2 2 2" xfId="45333"/>
    <cellStyle name="Normal 3 2 3 2 2 2 2" xfId="45334"/>
    <cellStyle name="Normal 3 2 3 2 2 2 2 2" xfId="45335"/>
    <cellStyle name="Normal 3 2 3 2 2 2 2 2 2" xfId="45336"/>
    <cellStyle name="Normal 3 2 3 2 2 2 2 2 2 2" xfId="45337"/>
    <cellStyle name="Normal 3 2 3 2 2 2 2 2 3" xfId="45338"/>
    <cellStyle name="Normal 3 2 3 2 2 2 2 3" xfId="45339"/>
    <cellStyle name="Normal 3 2 3 2 2 2 2 3 2" xfId="45340"/>
    <cellStyle name="Normal 3 2 3 2 2 2 2 3 2 2" xfId="45341"/>
    <cellStyle name="Normal 3 2 3 2 2 2 2 3 3" xfId="45342"/>
    <cellStyle name="Normal 3 2 3 2 2 2 2 4" xfId="45343"/>
    <cellStyle name="Normal 3 2 3 2 2 2 2 4 2" xfId="45344"/>
    <cellStyle name="Normal 3 2 3 2 2 2 2 5" xfId="45345"/>
    <cellStyle name="Normal 3 2 3 2 2 2 3" xfId="45346"/>
    <cellStyle name="Normal 3 2 3 2 2 2 3 2" xfId="45347"/>
    <cellStyle name="Normal 3 2 3 2 2 2 3 2 2" xfId="45348"/>
    <cellStyle name="Normal 3 2 3 2 2 2 3 3" xfId="45349"/>
    <cellStyle name="Normal 3 2 3 2 2 2 4" xfId="45350"/>
    <cellStyle name="Normal 3 2 3 2 2 2 4 2" xfId="45351"/>
    <cellStyle name="Normal 3 2 3 2 2 2 4 2 2" xfId="45352"/>
    <cellStyle name="Normal 3 2 3 2 2 2 4 3" xfId="45353"/>
    <cellStyle name="Normal 3 2 3 2 2 2 5" xfId="45354"/>
    <cellStyle name="Normal 3 2 3 2 2 2 5 2" xfId="45355"/>
    <cellStyle name="Normal 3 2 3 2 2 2 6" xfId="45356"/>
    <cellStyle name="Normal 3 2 3 2 2 3" xfId="45357"/>
    <cellStyle name="Normal 3 2 3 2 2 3 2" xfId="45358"/>
    <cellStyle name="Normal 3 2 3 2 2 3 2 2" xfId="45359"/>
    <cellStyle name="Normal 3 2 3 2 2 3 2 2 2" xfId="45360"/>
    <cellStyle name="Normal 3 2 3 2 2 3 2 3" xfId="45361"/>
    <cellStyle name="Normal 3 2 3 2 2 3 3" xfId="45362"/>
    <cellStyle name="Normal 3 2 3 2 2 3 3 2" xfId="45363"/>
    <cellStyle name="Normal 3 2 3 2 2 3 3 2 2" xfId="45364"/>
    <cellStyle name="Normal 3 2 3 2 2 3 3 3" xfId="45365"/>
    <cellStyle name="Normal 3 2 3 2 2 3 4" xfId="45366"/>
    <cellStyle name="Normal 3 2 3 2 2 3 4 2" xfId="45367"/>
    <cellStyle name="Normal 3 2 3 2 2 3 5" xfId="45368"/>
    <cellStyle name="Normal 3 2 3 2 2 4" xfId="45369"/>
    <cellStyle name="Normal 3 2 3 2 2 4 2" xfId="45370"/>
    <cellStyle name="Normal 3 2 3 2 2 4 2 2" xfId="45371"/>
    <cellStyle name="Normal 3 2 3 2 2 4 3" xfId="45372"/>
    <cellStyle name="Normal 3 2 3 2 2 5" xfId="45373"/>
    <cellStyle name="Normal 3 2 3 2 2 5 2" xfId="45374"/>
    <cellStyle name="Normal 3 2 3 2 2 5 2 2" xfId="45375"/>
    <cellStyle name="Normal 3 2 3 2 2 5 3" xfId="45376"/>
    <cellStyle name="Normal 3 2 3 2 2 6" xfId="45377"/>
    <cellStyle name="Normal 3 2 3 2 2 6 2" xfId="45378"/>
    <cellStyle name="Normal 3 2 3 2 2 7" xfId="45379"/>
    <cellStyle name="Normal 3 2 3 2 3" xfId="45380"/>
    <cellStyle name="Normal 3 2 3 2 3 2" xfId="45381"/>
    <cellStyle name="Normal 3 2 3 2 3 2 2" xfId="45382"/>
    <cellStyle name="Normal 3 2 3 2 3 2 2 2" xfId="45383"/>
    <cellStyle name="Normal 3 2 3 2 3 2 2 2 2" xfId="45384"/>
    <cellStyle name="Normal 3 2 3 2 3 2 2 3" xfId="45385"/>
    <cellStyle name="Normal 3 2 3 2 3 2 3" xfId="45386"/>
    <cellStyle name="Normal 3 2 3 2 3 2 3 2" xfId="45387"/>
    <cellStyle name="Normal 3 2 3 2 3 2 3 2 2" xfId="45388"/>
    <cellStyle name="Normal 3 2 3 2 3 2 3 3" xfId="45389"/>
    <cellStyle name="Normal 3 2 3 2 3 2 4" xfId="45390"/>
    <cellStyle name="Normal 3 2 3 2 3 2 4 2" xfId="45391"/>
    <cellStyle name="Normal 3 2 3 2 3 2 5" xfId="45392"/>
    <cellStyle name="Normal 3 2 3 2 3 3" xfId="45393"/>
    <cellStyle name="Normal 3 2 3 2 3 3 2" xfId="45394"/>
    <cellStyle name="Normal 3 2 3 2 3 3 2 2" xfId="45395"/>
    <cellStyle name="Normal 3 2 3 2 3 3 3" xfId="45396"/>
    <cellStyle name="Normal 3 2 3 2 3 4" xfId="45397"/>
    <cellStyle name="Normal 3 2 3 2 3 4 2" xfId="45398"/>
    <cellStyle name="Normal 3 2 3 2 3 4 2 2" xfId="45399"/>
    <cellStyle name="Normal 3 2 3 2 3 4 3" xfId="45400"/>
    <cellStyle name="Normal 3 2 3 2 3 5" xfId="45401"/>
    <cellStyle name="Normal 3 2 3 2 3 5 2" xfId="45402"/>
    <cellStyle name="Normal 3 2 3 2 3 6" xfId="45403"/>
    <cellStyle name="Normal 3 2 3 2 4" xfId="45404"/>
    <cellStyle name="Normal 3 2 3 2 4 2" xfId="45405"/>
    <cellStyle name="Normal 3 2 3 2 4 2 2" xfId="45406"/>
    <cellStyle name="Normal 3 2 3 2 4 2 2 2" xfId="45407"/>
    <cellStyle name="Normal 3 2 3 2 4 2 3" xfId="45408"/>
    <cellStyle name="Normal 3 2 3 2 4 3" xfId="45409"/>
    <cellStyle name="Normal 3 2 3 2 4 3 2" xfId="45410"/>
    <cellStyle name="Normal 3 2 3 2 4 3 2 2" xfId="45411"/>
    <cellStyle name="Normal 3 2 3 2 4 3 3" xfId="45412"/>
    <cellStyle name="Normal 3 2 3 2 4 4" xfId="45413"/>
    <cellStyle name="Normal 3 2 3 2 4 4 2" xfId="45414"/>
    <cellStyle name="Normal 3 2 3 2 4 5" xfId="45415"/>
    <cellStyle name="Normal 3 2 3 2 5" xfId="45416"/>
    <cellStyle name="Normal 3 2 3 2 5 2" xfId="45417"/>
    <cellStyle name="Normal 3 2 3 2 5 2 2" xfId="45418"/>
    <cellStyle name="Normal 3 2 3 2 5 3" xfId="45419"/>
    <cellStyle name="Normal 3 2 3 2 6" xfId="45420"/>
    <cellStyle name="Normal 3 2 3 2 6 2" xfId="45421"/>
    <cellStyle name="Normal 3 2 3 2 6 2 2" xfId="45422"/>
    <cellStyle name="Normal 3 2 3 2 6 3" xfId="45423"/>
    <cellStyle name="Normal 3 2 3 2 7" xfId="45424"/>
    <cellStyle name="Normal 3 2 3 2 7 2" xfId="45425"/>
    <cellStyle name="Normal 3 2 3 2 8" xfId="45426"/>
    <cellStyle name="Normal 3 2 3 3" xfId="45427"/>
    <cellStyle name="Normal 3 2 3 3 2" xfId="45428"/>
    <cellStyle name="Normal 3 2 3 3 2 2" xfId="45429"/>
    <cellStyle name="Normal 3 2 3 3 2 2 2" xfId="45430"/>
    <cellStyle name="Normal 3 2 3 3 2 2 2 2" xfId="45431"/>
    <cellStyle name="Normal 3 2 3 3 2 2 2 2 2" xfId="45432"/>
    <cellStyle name="Normal 3 2 3 3 2 2 2 2 2 2" xfId="45433"/>
    <cellStyle name="Normal 3 2 3 3 2 2 2 2 3" xfId="45434"/>
    <cellStyle name="Normal 3 2 3 3 2 2 2 3" xfId="45435"/>
    <cellStyle name="Normal 3 2 3 3 2 2 2 3 2" xfId="45436"/>
    <cellStyle name="Normal 3 2 3 3 2 2 2 3 2 2" xfId="45437"/>
    <cellStyle name="Normal 3 2 3 3 2 2 2 3 3" xfId="45438"/>
    <cellStyle name="Normal 3 2 3 3 2 2 2 4" xfId="45439"/>
    <cellStyle name="Normal 3 2 3 3 2 2 2 4 2" xfId="45440"/>
    <cellStyle name="Normal 3 2 3 3 2 2 2 5" xfId="45441"/>
    <cellStyle name="Normal 3 2 3 3 2 2 3" xfId="45442"/>
    <cellStyle name="Normal 3 2 3 3 2 2 3 2" xfId="45443"/>
    <cellStyle name="Normal 3 2 3 3 2 2 3 2 2" xfId="45444"/>
    <cellStyle name="Normal 3 2 3 3 2 2 3 3" xfId="45445"/>
    <cellStyle name="Normal 3 2 3 3 2 2 4" xfId="45446"/>
    <cellStyle name="Normal 3 2 3 3 2 2 4 2" xfId="45447"/>
    <cellStyle name="Normal 3 2 3 3 2 2 4 2 2" xfId="45448"/>
    <cellStyle name="Normal 3 2 3 3 2 2 4 3" xfId="45449"/>
    <cellStyle name="Normal 3 2 3 3 2 2 5" xfId="45450"/>
    <cellStyle name="Normal 3 2 3 3 2 2 5 2" xfId="45451"/>
    <cellStyle name="Normal 3 2 3 3 2 2 6" xfId="45452"/>
    <cellStyle name="Normal 3 2 3 3 2 3" xfId="45453"/>
    <cellStyle name="Normal 3 2 3 3 2 3 2" xfId="45454"/>
    <cellStyle name="Normal 3 2 3 3 2 3 2 2" xfId="45455"/>
    <cellStyle name="Normal 3 2 3 3 2 3 2 2 2" xfId="45456"/>
    <cellStyle name="Normal 3 2 3 3 2 3 2 3" xfId="45457"/>
    <cellStyle name="Normal 3 2 3 3 2 3 3" xfId="45458"/>
    <cellStyle name="Normal 3 2 3 3 2 3 3 2" xfId="45459"/>
    <cellStyle name="Normal 3 2 3 3 2 3 3 2 2" xfId="45460"/>
    <cellStyle name="Normal 3 2 3 3 2 3 3 3" xfId="45461"/>
    <cellStyle name="Normal 3 2 3 3 2 3 4" xfId="45462"/>
    <cellStyle name="Normal 3 2 3 3 2 3 4 2" xfId="45463"/>
    <cellStyle name="Normal 3 2 3 3 2 3 5" xfId="45464"/>
    <cellStyle name="Normal 3 2 3 3 2 4" xfId="45465"/>
    <cellStyle name="Normal 3 2 3 3 2 4 2" xfId="45466"/>
    <cellStyle name="Normal 3 2 3 3 2 4 2 2" xfId="45467"/>
    <cellStyle name="Normal 3 2 3 3 2 4 3" xfId="45468"/>
    <cellStyle name="Normal 3 2 3 3 2 5" xfId="45469"/>
    <cellStyle name="Normal 3 2 3 3 2 5 2" xfId="45470"/>
    <cellStyle name="Normal 3 2 3 3 2 5 2 2" xfId="45471"/>
    <cellStyle name="Normal 3 2 3 3 2 5 3" xfId="45472"/>
    <cellStyle name="Normal 3 2 3 3 2 6" xfId="45473"/>
    <cellStyle name="Normal 3 2 3 3 2 6 2" xfId="45474"/>
    <cellStyle name="Normal 3 2 3 3 2 7" xfId="45475"/>
    <cellStyle name="Normal 3 2 3 3 3" xfId="45476"/>
    <cellStyle name="Normal 3 2 3 3 3 2" xfId="45477"/>
    <cellStyle name="Normal 3 2 3 3 3 2 2" xfId="45478"/>
    <cellStyle name="Normal 3 2 3 3 3 2 2 2" xfId="45479"/>
    <cellStyle name="Normal 3 2 3 3 3 2 2 2 2" xfId="45480"/>
    <cellStyle name="Normal 3 2 3 3 3 2 2 3" xfId="45481"/>
    <cellStyle name="Normal 3 2 3 3 3 2 3" xfId="45482"/>
    <cellStyle name="Normal 3 2 3 3 3 2 3 2" xfId="45483"/>
    <cellStyle name="Normal 3 2 3 3 3 2 3 2 2" xfId="45484"/>
    <cellStyle name="Normal 3 2 3 3 3 2 3 3" xfId="45485"/>
    <cellStyle name="Normal 3 2 3 3 3 2 4" xfId="45486"/>
    <cellStyle name="Normal 3 2 3 3 3 2 4 2" xfId="45487"/>
    <cellStyle name="Normal 3 2 3 3 3 2 5" xfId="45488"/>
    <cellStyle name="Normal 3 2 3 3 3 3" xfId="45489"/>
    <cellStyle name="Normal 3 2 3 3 3 3 2" xfId="45490"/>
    <cellStyle name="Normal 3 2 3 3 3 3 2 2" xfId="45491"/>
    <cellStyle name="Normal 3 2 3 3 3 3 3" xfId="45492"/>
    <cellStyle name="Normal 3 2 3 3 3 4" xfId="45493"/>
    <cellStyle name="Normal 3 2 3 3 3 4 2" xfId="45494"/>
    <cellStyle name="Normal 3 2 3 3 3 4 2 2" xfId="45495"/>
    <cellStyle name="Normal 3 2 3 3 3 4 3" xfId="45496"/>
    <cellStyle name="Normal 3 2 3 3 3 5" xfId="45497"/>
    <cellStyle name="Normal 3 2 3 3 3 5 2" xfId="45498"/>
    <cellStyle name="Normal 3 2 3 3 3 6" xfId="45499"/>
    <cellStyle name="Normal 3 2 3 3 4" xfId="45500"/>
    <cellStyle name="Normal 3 2 3 3 4 2" xfId="45501"/>
    <cellStyle name="Normal 3 2 3 3 4 2 2" xfId="45502"/>
    <cellStyle name="Normal 3 2 3 3 4 2 2 2" xfId="45503"/>
    <cellStyle name="Normal 3 2 3 3 4 2 3" xfId="45504"/>
    <cellStyle name="Normal 3 2 3 3 4 3" xfId="45505"/>
    <cellStyle name="Normal 3 2 3 3 4 3 2" xfId="45506"/>
    <cellStyle name="Normal 3 2 3 3 4 3 2 2" xfId="45507"/>
    <cellStyle name="Normal 3 2 3 3 4 3 3" xfId="45508"/>
    <cellStyle name="Normal 3 2 3 3 4 4" xfId="45509"/>
    <cellStyle name="Normal 3 2 3 3 4 4 2" xfId="45510"/>
    <cellStyle name="Normal 3 2 3 3 4 5" xfId="45511"/>
    <cellStyle name="Normal 3 2 3 3 5" xfId="45512"/>
    <cellStyle name="Normal 3 2 3 3 5 2" xfId="45513"/>
    <cellStyle name="Normal 3 2 3 3 5 2 2" xfId="45514"/>
    <cellStyle name="Normal 3 2 3 3 5 3" xfId="45515"/>
    <cellStyle name="Normal 3 2 3 3 6" xfId="45516"/>
    <cellStyle name="Normal 3 2 3 3 6 2" xfId="45517"/>
    <cellStyle name="Normal 3 2 3 3 6 2 2" xfId="45518"/>
    <cellStyle name="Normal 3 2 3 3 6 3" xfId="45519"/>
    <cellStyle name="Normal 3 2 3 3 7" xfId="45520"/>
    <cellStyle name="Normal 3 2 3 3 7 2" xfId="45521"/>
    <cellStyle name="Normal 3 2 3 3 8" xfId="45522"/>
    <cellStyle name="Normal 3 2 3 4" xfId="45523"/>
    <cellStyle name="Normal 3 2 3 4 2" xfId="45524"/>
    <cellStyle name="Normal 3 2 3 4 2 2" xfId="45525"/>
    <cellStyle name="Normal 3 2 3 4 2 2 2" xfId="45526"/>
    <cellStyle name="Normal 3 2 3 4 2 2 2 2" xfId="45527"/>
    <cellStyle name="Normal 3 2 3 4 2 2 2 2 2" xfId="45528"/>
    <cellStyle name="Normal 3 2 3 4 2 2 2 3" xfId="45529"/>
    <cellStyle name="Normal 3 2 3 4 2 2 3" xfId="45530"/>
    <cellStyle name="Normal 3 2 3 4 2 2 3 2" xfId="45531"/>
    <cellStyle name="Normal 3 2 3 4 2 2 3 2 2" xfId="45532"/>
    <cellStyle name="Normal 3 2 3 4 2 2 3 3" xfId="45533"/>
    <cellStyle name="Normal 3 2 3 4 2 2 4" xfId="45534"/>
    <cellStyle name="Normal 3 2 3 4 2 2 4 2" xfId="45535"/>
    <cellStyle name="Normal 3 2 3 4 2 2 5" xfId="45536"/>
    <cellStyle name="Normal 3 2 3 4 2 3" xfId="45537"/>
    <cellStyle name="Normal 3 2 3 4 2 3 2" xfId="45538"/>
    <cellStyle name="Normal 3 2 3 4 2 3 2 2" xfId="45539"/>
    <cellStyle name="Normal 3 2 3 4 2 3 3" xfId="45540"/>
    <cellStyle name="Normal 3 2 3 4 2 4" xfId="45541"/>
    <cellStyle name="Normal 3 2 3 4 2 4 2" xfId="45542"/>
    <cellStyle name="Normal 3 2 3 4 2 4 2 2" xfId="45543"/>
    <cellStyle name="Normal 3 2 3 4 2 4 3" xfId="45544"/>
    <cellStyle name="Normal 3 2 3 4 2 5" xfId="45545"/>
    <cellStyle name="Normal 3 2 3 4 2 5 2" xfId="45546"/>
    <cellStyle name="Normal 3 2 3 4 2 6" xfId="45547"/>
    <cellStyle name="Normal 3 2 3 4 3" xfId="45548"/>
    <cellStyle name="Normal 3 2 3 4 3 2" xfId="45549"/>
    <cellStyle name="Normal 3 2 3 4 3 2 2" xfId="45550"/>
    <cellStyle name="Normal 3 2 3 4 3 2 2 2" xfId="45551"/>
    <cellStyle name="Normal 3 2 3 4 3 2 3" xfId="45552"/>
    <cellStyle name="Normal 3 2 3 4 3 3" xfId="45553"/>
    <cellStyle name="Normal 3 2 3 4 3 3 2" xfId="45554"/>
    <cellStyle name="Normal 3 2 3 4 3 3 2 2" xfId="45555"/>
    <cellStyle name="Normal 3 2 3 4 3 3 3" xfId="45556"/>
    <cellStyle name="Normal 3 2 3 4 3 4" xfId="45557"/>
    <cellStyle name="Normal 3 2 3 4 3 4 2" xfId="45558"/>
    <cellStyle name="Normal 3 2 3 4 3 5" xfId="45559"/>
    <cellStyle name="Normal 3 2 3 4 4" xfId="45560"/>
    <cellStyle name="Normal 3 2 3 4 4 2" xfId="45561"/>
    <cellStyle name="Normal 3 2 3 4 4 2 2" xfId="45562"/>
    <cellStyle name="Normal 3 2 3 4 4 3" xfId="45563"/>
    <cellStyle name="Normal 3 2 3 4 5" xfId="45564"/>
    <cellStyle name="Normal 3 2 3 4 5 2" xfId="45565"/>
    <cellStyle name="Normal 3 2 3 4 5 2 2" xfId="45566"/>
    <cellStyle name="Normal 3 2 3 4 5 3" xfId="45567"/>
    <cellStyle name="Normal 3 2 3 4 6" xfId="45568"/>
    <cellStyle name="Normal 3 2 3 4 6 2" xfId="45569"/>
    <cellStyle name="Normal 3 2 3 4 7" xfId="45570"/>
    <cellStyle name="Normal 3 2 3 5" xfId="45571"/>
    <cellStyle name="Normal 3 2 3 5 2" xfId="45572"/>
    <cellStyle name="Normal 3 2 3 5 2 2" xfId="45573"/>
    <cellStyle name="Normal 3 2 3 5 2 2 2" xfId="45574"/>
    <cellStyle name="Normal 3 2 3 5 2 2 2 2" xfId="45575"/>
    <cellStyle name="Normal 3 2 3 5 2 2 3" xfId="45576"/>
    <cellStyle name="Normal 3 2 3 5 2 3" xfId="45577"/>
    <cellStyle name="Normal 3 2 3 5 2 3 2" xfId="45578"/>
    <cellStyle name="Normal 3 2 3 5 2 3 2 2" xfId="45579"/>
    <cellStyle name="Normal 3 2 3 5 2 3 3" xfId="45580"/>
    <cellStyle name="Normal 3 2 3 5 2 4" xfId="45581"/>
    <cellStyle name="Normal 3 2 3 5 2 4 2" xfId="45582"/>
    <cellStyle name="Normal 3 2 3 5 2 5" xfId="45583"/>
    <cellStyle name="Normal 3 2 3 5 3" xfId="45584"/>
    <cellStyle name="Normal 3 2 3 5 3 2" xfId="45585"/>
    <cellStyle name="Normal 3 2 3 5 3 2 2" xfId="45586"/>
    <cellStyle name="Normal 3 2 3 5 3 3" xfId="45587"/>
    <cellStyle name="Normal 3 2 3 5 4" xfId="45588"/>
    <cellStyle name="Normal 3 2 3 5 4 2" xfId="45589"/>
    <cellStyle name="Normal 3 2 3 5 4 2 2" xfId="45590"/>
    <cellStyle name="Normal 3 2 3 5 4 3" xfId="45591"/>
    <cellStyle name="Normal 3 2 3 5 5" xfId="45592"/>
    <cellStyle name="Normal 3 2 3 5 5 2" xfId="45593"/>
    <cellStyle name="Normal 3 2 3 5 6" xfId="45594"/>
    <cellStyle name="Normal 3 2 3 6" xfId="45595"/>
    <cellStyle name="Normal 3 2 3 6 2" xfId="45596"/>
    <cellStyle name="Normal 3 2 3 6 2 2" xfId="45597"/>
    <cellStyle name="Normal 3 2 3 6 2 2 2" xfId="45598"/>
    <cellStyle name="Normal 3 2 3 6 2 3" xfId="45599"/>
    <cellStyle name="Normal 3 2 3 6 3" xfId="45600"/>
    <cellStyle name="Normal 3 2 3 6 3 2" xfId="45601"/>
    <cellStyle name="Normal 3 2 3 6 3 2 2" xfId="45602"/>
    <cellStyle name="Normal 3 2 3 6 3 3" xfId="45603"/>
    <cellStyle name="Normal 3 2 3 6 4" xfId="45604"/>
    <cellStyle name="Normal 3 2 3 6 4 2" xfId="45605"/>
    <cellStyle name="Normal 3 2 3 6 5" xfId="45606"/>
    <cellStyle name="Normal 3 2 3 7" xfId="45607"/>
    <cellStyle name="Normal 3 2 3 7 2" xfId="45608"/>
    <cellStyle name="Normal 3 2 3 7 2 2" xfId="45609"/>
    <cellStyle name="Normal 3 2 3 7 3" xfId="45610"/>
    <cellStyle name="Normal 3 2 3 8" xfId="45611"/>
    <cellStyle name="Normal 3 2 3 8 2" xfId="45612"/>
    <cellStyle name="Normal 3 2 3 8 2 2" xfId="45613"/>
    <cellStyle name="Normal 3 2 3 8 3" xfId="45614"/>
    <cellStyle name="Normal 3 2 3 9" xfId="45615"/>
    <cellStyle name="Normal 3 2 3 9 2" xfId="45616"/>
    <cellStyle name="Normal 3 2 4" xfId="45617"/>
    <cellStyle name="Normal 3 2 4 2" xfId="45618"/>
    <cellStyle name="Normal 3 2 4 2 2" xfId="45619"/>
    <cellStyle name="Normal 3 2 4 2 2 2" xfId="45620"/>
    <cellStyle name="Normal 3 2 4 2 2 2 2" xfId="45621"/>
    <cellStyle name="Normal 3 2 4 2 2 2 2 2" xfId="45622"/>
    <cellStyle name="Normal 3 2 4 2 2 2 2 2 2" xfId="45623"/>
    <cellStyle name="Normal 3 2 4 2 2 2 2 3" xfId="45624"/>
    <cellStyle name="Normal 3 2 4 2 2 2 3" xfId="45625"/>
    <cellStyle name="Normal 3 2 4 2 2 2 3 2" xfId="45626"/>
    <cellStyle name="Normal 3 2 4 2 2 2 3 2 2" xfId="45627"/>
    <cellStyle name="Normal 3 2 4 2 2 2 3 3" xfId="45628"/>
    <cellStyle name="Normal 3 2 4 2 2 2 4" xfId="45629"/>
    <cellStyle name="Normal 3 2 4 2 2 2 4 2" xfId="45630"/>
    <cellStyle name="Normal 3 2 4 2 2 2 5" xfId="45631"/>
    <cellStyle name="Normal 3 2 4 2 2 3" xfId="45632"/>
    <cellStyle name="Normal 3 2 4 2 2 3 2" xfId="45633"/>
    <cellStyle name="Normal 3 2 4 2 2 3 2 2" xfId="45634"/>
    <cellStyle name="Normal 3 2 4 2 2 3 3" xfId="45635"/>
    <cellStyle name="Normal 3 2 4 2 2 4" xfId="45636"/>
    <cellStyle name="Normal 3 2 4 2 2 4 2" xfId="45637"/>
    <cellStyle name="Normal 3 2 4 2 2 4 2 2" xfId="45638"/>
    <cellStyle name="Normal 3 2 4 2 2 4 3" xfId="45639"/>
    <cellStyle name="Normal 3 2 4 2 2 5" xfId="45640"/>
    <cellStyle name="Normal 3 2 4 2 2 5 2" xfId="45641"/>
    <cellStyle name="Normal 3 2 4 2 2 6" xfId="45642"/>
    <cellStyle name="Normal 3 2 4 2 3" xfId="45643"/>
    <cellStyle name="Normal 3 2 4 2 3 2" xfId="45644"/>
    <cellStyle name="Normal 3 2 4 2 3 2 2" xfId="45645"/>
    <cellStyle name="Normal 3 2 4 2 3 2 2 2" xfId="45646"/>
    <cellStyle name="Normal 3 2 4 2 3 2 3" xfId="45647"/>
    <cellStyle name="Normal 3 2 4 2 3 3" xfId="45648"/>
    <cellStyle name="Normal 3 2 4 2 3 3 2" xfId="45649"/>
    <cellStyle name="Normal 3 2 4 2 3 3 2 2" xfId="45650"/>
    <cellStyle name="Normal 3 2 4 2 3 3 3" xfId="45651"/>
    <cellStyle name="Normal 3 2 4 2 3 4" xfId="45652"/>
    <cellStyle name="Normal 3 2 4 2 3 4 2" xfId="45653"/>
    <cellStyle name="Normal 3 2 4 2 3 5" xfId="45654"/>
    <cellStyle name="Normal 3 2 4 2 4" xfId="45655"/>
    <cellStyle name="Normal 3 2 4 2 4 2" xfId="45656"/>
    <cellStyle name="Normal 3 2 4 2 4 2 2" xfId="45657"/>
    <cellStyle name="Normal 3 2 4 2 4 3" xfId="45658"/>
    <cellStyle name="Normal 3 2 4 2 5" xfId="45659"/>
    <cellStyle name="Normal 3 2 4 2 5 2" xfId="45660"/>
    <cellStyle name="Normal 3 2 4 2 5 2 2" xfId="45661"/>
    <cellStyle name="Normal 3 2 4 2 5 3" xfId="45662"/>
    <cellStyle name="Normal 3 2 4 2 6" xfId="45663"/>
    <cellStyle name="Normal 3 2 4 2 6 2" xfId="45664"/>
    <cellStyle name="Normal 3 2 4 2 7" xfId="45665"/>
    <cellStyle name="Normal 3 2 4 3" xfId="45666"/>
    <cellStyle name="Normal 3 2 4 3 2" xfId="45667"/>
    <cellStyle name="Normal 3 2 4 3 2 2" xfId="45668"/>
    <cellStyle name="Normal 3 2 4 3 2 2 2" xfId="45669"/>
    <cellStyle name="Normal 3 2 4 3 2 2 2 2" xfId="45670"/>
    <cellStyle name="Normal 3 2 4 3 2 2 3" xfId="45671"/>
    <cellStyle name="Normal 3 2 4 3 2 3" xfId="45672"/>
    <cellStyle name="Normal 3 2 4 3 2 3 2" xfId="45673"/>
    <cellStyle name="Normal 3 2 4 3 2 3 2 2" xfId="45674"/>
    <cellStyle name="Normal 3 2 4 3 2 3 3" xfId="45675"/>
    <cellStyle name="Normal 3 2 4 3 2 4" xfId="45676"/>
    <cellStyle name="Normal 3 2 4 3 2 4 2" xfId="45677"/>
    <cellStyle name="Normal 3 2 4 3 2 5" xfId="45678"/>
    <cellStyle name="Normal 3 2 4 3 3" xfId="45679"/>
    <cellStyle name="Normal 3 2 4 3 3 2" xfId="45680"/>
    <cellStyle name="Normal 3 2 4 3 3 2 2" xfId="45681"/>
    <cellStyle name="Normal 3 2 4 3 3 3" xfId="45682"/>
    <cellStyle name="Normal 3 2 4 3 4" xfId="45683"/>
    <cellStyle name="Normal 3 2 4 3 4 2" xfId="45684"/>
    <cellStyle name="Normal 3 2 4 3 4 2 2" xfId="45685"/>
    <cellStyle name="Normal 3 2 4 3 4 3" xfId="45686"/>
    <cellStyle name="Normal 3 2 4 3 5" xfId="45687"/>
    <cellStyle name="Normal 3 2 4 3 5 2" xfId="45688"/>
    <cellStyle name="Normal 3 2 4 3 6" xfId="45689"/>
    <cellStyle name="Normal 3 2 4 4" xfId="45690"/>
    <cellStyle name="Normal 3 2 4 4 2" xfId="45691"/>
    <cellStyle name="Normal 3 2 4 4 2 2" xfId="45692"/>
    <cellStyle name="Normal 3 2 4 4 2 2 2" xfId="45693"/>
    <cellStyle name="Normal 3 2 4 4 2 3" xfId="45694"/>
    <cellStyle name="Normal 3 2 4 4 3" xfId="45695"/>
    <cellStyle name="Normal 3 2 4 4 3 2" xfId="45696"/>
    <cellStyle name="Normal 3 2 4 4 3 2 2" xfId="45697"/>
    <cellStyle name="Normal 3 2 4 4 3 3" xfId="45698"/>
    <cellStyle name="Normal 3 2 4 4 4" xfId="45699"/>
    <cellStyle name="Normal 3 2 4 4 4 2" xfId="45700"/>
    <cellStyle name="Normal 3 2 4 4 5" xfId="45701"/>
    <cellStyle name="Normal 3 2 4 5" xfId="45702"/>
    <cellStyle name="Normal 3 2 4 5 2" xfId="45703"/>
    <cellStyle name="Normal 3 2 4 5 2 2" xfId="45704"/>
    <cellStyle name="Normal 3 2 4 5 3" xfId="45705"/>
    <cellStyle name="Normal 3 2 4 6" xfId="45706"/>
    <cellStyle name="Normal 3 2 4 6 2" xfId="45707"/>
    <cellStyle name="Normal 3 2 4 6 2 2" xfId="45708"/>
    <cellStyle name="Normal 3 2 4 6 3" xfId="45709"/>
    <cellStyle name="Normal 3 2 4 7" xfId="45710"/>
    <cellStyle name="Normal 3 2 4 7 2" xfId="45711"/>
    <cellStyle name="Normal 3 2 4 8" xfId="45712"/>
    <cellStyle name="Normal 3 2 5" xfId="45713"/>
    <cellStyle name="Normal 3 2 5 2" xfId="45714"/>
    <cellStyle name="Normal 3 2 5 2 2" xfId="45715"/>
    <cellStyle name="Normal 3 2 5 2 2 2" xfId="45716"/>
    <cellStyle name="Normal 3 2 5 2 2 2 2" xfId="45717"/>
    <cellStyle name="Normal 3 2 5 2 2 2 2 2" xfId="45718"/>
    <cellStyle name="Normal 3 2 5 2 2 2 2 2 2" xfId="45719"/>
    <cellStyle name="Normal 3 2 5 2 2 2 2 3" xfId="45720"/>
    <cellStyle name="Normal 3 2 5 2 2 2 3" xfId="45721"/>
    <cellStyle name="Normal 3 2 5 2 2 2 3 2" xfId="45722"/>
    <cellStyle name="Normal 3 2 5 2 2 2 3 2 2" xfId="45723"/>
    <cellStyle name="Normal 3 2 5 2 2 2 3 3" xfId="45724"/>
    <cellStyle name="Normal 3 2 5 2 2 2 4" xfId="45725"/>
    <cellStyle name="Normal 3 2 5 2 2 2 4 2" xfId="45726"/>
    <cellStyle name="Normal 3 2 5 2 2 2 5" xfId="45727"/>
    <cellStyle name="Normal 3 2 5 2 2 3" xfId="45728"/>
    <cellStyle name="Normal 3 2 5 2 2 3 2" xfId="45729"/>
    <cellStyle name="Normal 3 2 5 2 2 3 2 2" xfId="45730"/>
    <cellStyle name="Normal 3 2 5 2 2 3 3" xfId="45731"/>
    <cellStyle name="Normal 3 2 5 2 2 4" xfId="45732"/>
    <cellStyle name="Normal 3 2 5 2 2 4 2" xfId="45733"/>
    <cellStyle name="Normal 3 2 5 2 2 4 2 2" xfId="45734"/>
    <cellStyle name="Normal 3 2 5 2 2 4 3" xfId="45735"/>
    <cellStyle name="Normal 3 2 5 2 2 5" xfId="45736"/>
    <cellStyle name="Normal 3 2 5 2 2 5 2" xfId="45737"/>
    <cellStyle name="Normal 3 2 5 2 2 6" xfId="45738"/>
    <cellStyle name="Normal 3 2 5 2 3" xfId="45739"/>
    <cellStyle name="Normal 3 2 5 2 3 2" xfId="45740"/>
    <cellStyle name="Normal 3 2 5 2 3 2 2" xfId="45741"/>
    <cellStyle name="Normal 3 2 5 2 3 2 2 2" xfId="45742"/>
    <cellStyle name="Normal 3 2 5 2 3 2 3" xfId="45743"/>
    <cellStyle name="Normal 3 2 5 2 3 3" xfId="45744"/>
    <cellStyle name="Normal 3 2 5 2 3 3 2" xfId="45745"/>
    <cellStyle name="Normal 3 2 5 2 3 3 2 2" xfId="45746"/>
    <cellStyle name="Normal 3 2 5 2 3 3 3" xfId="45747"/>
    <cellStyle name="Normal 3 2 5 2 3 4" xfId="45748"/>
    <cellStyle name="Normal 3 2 5 2 3 4 2" xfId="45749"/>
    <cellStyle name="Normal 3 2 5 2 3 5" xfId="45750"/>
    <cellStyle name="Normal 3 2 5 2 4" xfId="45751"/>
    <cellStyle name="Normal 3 2 5 2 4 2" xfId="45752"/>
    <cellStyle name="Normal 3 2 5 2 4 2 2" xfId="45753"/>
    <cellStyle name="Normal 3 2 5 2 4 3" xfId="45754"/>
    <cellStyle name="Normal 3 2 5 2 5" xfId="45755"/>
    <cellStyle name="Normal 3 2 5 2 5 2" xfId="45756"/>
    <cellStyle name="Normal 3 2 5 2 5 2 2" xfId="45757"/>
    <cellStyle name="Normal 3 2 5 2 5 3" xfId="45758"/>
    <cellStyle name="Normal 3 2 5 2 6" xfId="45759"/>
    <cellStyle name="Normal 3 2 5 2 6 2" xfId="45760"/>
    <cellStyle name="Normal 3 2 5 2 7" xfId="45761"/>
    <cellStyle name="Normal 3 2 5 3" xfId="45762"/>
    <cellStyle name="Normal 3 2 5 3 2" xfId="45763"/>
    <cellStyle name="Normal 3 2 5 3 2 2" xfId="45764"/>
    <cellStyle name="Normal 3 2 5 3 2 2 2" xfId="45765"/>
    <cellStyle name="Normal 3 2 5 3 2 2 2 2" xfId="45766"/>
    <cellStyle name="Normal 3 2 5 3 2 2 3" xfId="45767"/>
    <cellStyle name="Normal 3 2 5 3 2 3" xfId="45768"/>
    <cellStyle name="Normal 3 2 5 3 2 3 2" xfId="45769"/>
    <cellStyle name="Normal 3 2 5 3 2 3 2 2" xfId="45770"/>
    <cellStyle name="Normal 3 2 5 3 2 3 3" xfId="45771"/>
    <cellStyle name="Normal 3 2 5 3 2 4" xfId="45772"/>
    <cellStyle name="Normal 3 2 5 3 2 4 2" xfId="45773"/>
    <cellStyle name="Normal 3 2 5 3 2 5" xfId="45774"/>
    <cellStyle name="Normal 3 2 5 3 3" xfId="45775"/>
    <cellStyle name="Normal 3 2 5 3 3 2" xfId="45776"/>
    <cellStyle name="Normal 3 2 5 3 3 2 2" xfId="45777"/>
    <cellStyle name="Normal 3 2 5 3 3 3" xfId="45778"/>
    <cellStyle name="Normal 3 2 5 3 4" xfId="45779"/>
    <cellStyle name="Normal 3 2 5 3 4 2" xfId="45780"/>
    <cellStyle name="Normal 3 2 5 3 4 2 2" xfId="45781"/>
    <cellStyle name="Normal 3 2 5 3 4 3" xfId="45782"/>
    <cellStyle name="Normal 3 2 5 3 5" xfId="45783"/>
    <cellStyle name="Normal 3 2 5 3 5 2" xfId="45784"/>
    <cellStyle name="Normal 3 2 5 3 6" xfId="45785"/>
    <cellStyle name="Normal 3 2 5 4" xfId="45786"/>
    <cellStyle name="Normal 3 2 5 4 2" xfId="45787"/>
    <cellStyle name="Normal 3 2 5 4 2 2" xfId="45788"/>
    <cellStyle name="Normal 3 2 5 4 2 2 2" xfId="45789"/>
    <cellStyle name="Normal 3 2 5 4 2 3" xfId="45790"/>
    <cellStyle name="Normal 3 2 5 4 3" xfId="45791"/>
    <cellStyle name="Normal 3 2 5 4 3 2" xfId="45792"/>
    <cellStyle name="Normal 3 2 5 4 3 2 2" xfId="45793"/>
    <cellStyle name="Normal 3 2 5 4 3 3" xfId="45794"/>
    <cellStyle name="Normal 3 2 5 4 4" xfId="45795"/>
    <cellStyle name="Normal 3 2 5 4 4 2" xfId="45796"/>
    <cellStyle name="Normal 3 2 5 4 5" xfId="45797"/>
    <cellStyle name="Normal 3 2 5 5" xfId="45798"/>
    <cellStyle name="Normal 3 2 5 5 2" xfId="45799"/>
    <cellStyle name="Normal 3 2 5 5 2 2" xfId="45800"/>
    <cellStyle name="Normal 3 2 5 5 3" xfId="45801"/>
    <cellStyle name="Normal 3 2 5 6" xfId="45802"/>
    <cellStyle name="Normal 3 2 5 6 2" xfId="45803"/>
    <cellStyle name="Normal 3 2 5 6 2 2" xfId="45804"/>
    <cellStyle name="Normal 3 2 5 6 3" xfId="45805"/>
    <cellStyle name="Normal 3 2 5 7" xfId="45806"/>
    <cellStyle name="Normal 3 2 5 7 2" xfId="45807"/>
    <cellStyle name="Normal 3 2 5 8" xfId="45808"/>
    <cellStyle name="Normal 3 2 6" xfId="45809"/>
    <cellStyle name="Normal 3 2 6 2" xfId="45810"/>
    <cellStyle name="Normal 3 2 6 2 2" xfId="45811"/>
    <cellStyle name="Normal 3 2 6 2 2 2" xfId="45812"/>
    <cellStyle name="Normal 3 2 6 2 2 2 2" xfId="45813"/>
    <cellStyle name="Normal 3 2 6 2 2 2 2 2" xfId="45814"/>
    <cellStyle name="Normal 3 2 6 2 2 2 3" xfId="45815"/>
    <cellStyle name="Normal 3 2 6 2 2 3" xfId="45816"/>
    <cellStyle name="Normal 3 2 6 2 2 3 2" xfId="45817"/>
    <cellStyle name="Normal 3 2 6 2 2 3 2 2" xfId="45818"/>
    <cellStyle name="Normal 3 2 6 2 2 3 3" xfId="45819"/>
    <cellStyle name="Normal 3 2 6 2 2 4" xfId="45820"/>
    <cellStyle name="Normal 3 2 6 2 2 4 2" xfId="45821"/>
    <cellStyle name="Normal 3 2 6 2 2 5" xfId="45822"/>
    <cellStyle name="Normal 3 2 6 2 3" xfId="45823"/>
    <cellStyle name="Normal 3 2 6 2 3 2" xfId="45824"/>
    <cellStyle name="Normal 3 2 6 2 3 2 2" xfId="45825"/>
    <cellStyle name="Normal 3 2 6 2 3 3" xfId="45826"/>
    <cellStyle name="Normal 3 2 6 2 4" xfId="45827"/>
    <cellStyle name="Normal 3 2 6 2 4 2" xfId="45828"/>
    <cellStyle name="Normal 3 2 6 2 4 2 2" xfId="45829"/>
    <cellStyle name="Normal 3 2 6 2 4 3" xfId="45830"/>
    <cellStyle name="Normal 3 2 6 2 5" xfId="45831"/>
    <cellStyle name="Normal 3 2 6 2 5 2" xfId="45832"/>
    <cellStyle name="Normal 3 2 6 2 6" xfId="45833"/>
    <cellStyle name="Normal 3 2 6 3" xfId="45834"/>
    <cellStyle name="Normal 3 2 6 3 2" xfId="45835"/>
    <cellStyle name="Normal 3 2 6 3 2 2" xfId="45836"/>
    <cellStyle name="Normal 3 2 6 3 2 2 2" xfId="45837"/>
    <cellStyle name="Normal 3 2 6 3 2 3" xfId="45838"/>
    <cellStyle name="Normal 3 2 6 3 3" xfId="45839"/>
    <cellStyle name="Normal 3 2 6 3 3 2" xfId="45840"/>
    <cellStyle name="Normal 3 2 6 3 3 2 2" xfId="45841"/>
    <cellStyle name="Normal 3 2 6 3 3 3" xfId="45842"/>
    <cellStyle name="Normal 3 2 6 3 4" xfId="45843"/>
    <cellStyle name="Normal 3 2 6 3 4 2" xfId="45844"/>
    <cellStyle name="Normal 3 2 6 3 5" xfId="45845"/>
    <cellStyle name="Normal 3 2 6 4" xfId="45846"/>
    <cellStyle name="Normal 3 2 6 4 2" xfId="45847"/>
    <cellStyle name="Normal 3 2 6 4 2 2" xfId="45848"/>
    <cellStyle name="Normal 3 2 6 4 3" xfId="45849"/>
    <cellStyle name="Normal 3 2 6 5" xfId="45850"/>
    <cellStyle name="Normal 3 2 6 5 2" xfId="45851"/>
    <cellStyle name="Normal 3 2 6 5 2 2" xfId="45852"/>
    <cellStyle name="Normal 3 2 6 5 3" xfId="45853"/>
    <cellStyle name="Normal 3 2 6 6" xfId="45854"/>
    <cellStyle name="Normal 3 2 6 6 2" xfId="45855"/>
    <cellStyle name="Normal 3 2 6 7" xfId="45856"/>
    <cellStyle name="Normal 3 2 7" xfId="45857"/>
    <cellStyle name="Normal 3 2 7 2" xfId="45858"/>
    <cellStyle name="Normal 3 2 7 2 2" xfId="45859"/>
    <cellStyle name="Normal 3 2 7 2 2 2" xfId="45860"/>
    <cellStyle name="Normal 3 2 7 2 2 2 2" xfId="45861"/>
    <cellStyle name="Normal 3 2 7 2 2 3" xfId="45862"/>
    <cellStyle name="Normal 3 2 7 2 3" xfId="45863"/>
    <cellStyle name="Normal 3 2 7 2 3 2" xfId="45864"/>
    <cellStyle name="Normal 3 2 7 2 3 2 2" xfId="45865"/>
    <cellStyle name="Normal 3 2 7 2 3 3" xfId="45866"/>
    <cellStyle name="Normal 3 2 7 2 4" xfId="45867"/>
    <cellStyle name="Normal 3 2 7 2 4 2" xfId="45868"/>
    <cellStyle name="Normal 3 2 7 2 5" xfId="45869"/>
    <cellStyle name="Normal 3 2 7 3" xfId="45870"/>
    <cellStyle name="Normal 3 2 7 3 2" xfId="45871"/>
    <cellStyle name="Normal 3 2 7 3 2 2" xfId="45872"/>
    <cellStyle name="Normal 3 2 7 3 3" xfId="45873"/>
    <cellStyle name="Normal 3 2 7 4" xfId="45874"/>
    <cellStyle name="Normal 3 2 7 4 2" xfId="45875"/>
    <cellStyle name="Normal 3 2 7 4 2 2" xfId="45876"/>
    <cellStyle name="Normal 3 2 7 4 3" xfId="45877"/>
    <cellStyle name="Normal 3 2 7 5" xfId="45878"/>
    <cellStyle name="Normal 3 2 7 5 2" xfId="45879"/>
    <cellStyle name="Normal 3 2 7 6" xfId="45880"/>
    <cellStyle name="Normal 3 2 8" xfId="45881"/>
    <cellStyle name="Normal 3 2 8 2" xfId="45882"/>
    <cellStyle name="Normal 3 2 8 2 2" xfId="45883"/>
    <cellStyle name="Normal 3 2 8 2 2 2" xfId="45884"/>
    <cellStyle name="Normal 3 2 8 2 3" xfId="45885"/>
    <cellStyle name="Normal 3 2 8 3" xfId="45886"/>
    <cellStyle name="Normal 3 2 8 3 2" xfId="45887"/>
    <cellStyle name="Normal 3 2 8 3 2 2" xfId="45888"/>
    <cellStyle name="Normal 3 2 8 3 3" xfId="45889"/>
    <cellStyle name="Normal 3 2 8 4" xfId="45890"/>
    <cellStyle name="Normal 3 2 8 4 2" xfId="45891"/>
    <cellStyle name="Normal 3 2 8 5" xfId="45892"/>
    <cellStyle name="Normal 3 2 9" xfId="45893"/>
    <cellStyle name="Normal 3 2 9 2" xfId="45894"/>
    <cellStyle name="Normal 3 2 9 2 2" xfId="45895"/>
    <cellStyle name="Normal 3 2 9 3" xfId="45896"/>
    <cellStyle name="Normal 3 3" xfId="45897"/>
    <cellStyle name="Normal 3 3 10" xfId="45898"/>
    <cellStyle name="Normal 3 3 10 2" xfId="45899"/>
    <cellStyle name="Normal 3 3 11" xfId="45900"/>
    <cellStyle name="Normal 3 3 2" xfId="45901"/>
    <cellStyle name="Normal 3 3 2 10" xfId="45902"/>
    <cellStyle name="Normal 3 3 2 2" xfId="45903"/>
    <cellStyle name="Normal 3 3 2 2 2" xfId="45904"/>
    <cellStyle name="Normal 3 3 2 2 2 2" xfId="45905"/>
    <cellStyle name="Normal 3 3 2 2 2 2 2" xfId="45906"/>
    <cellStyle name="Normal 3 3 2 2 2 2 2 2" xfId="45907"/>
    <cellStyle name="Normal 3 3 2 2 2 2 2 2 2" xfId="45908"/>
    <cellStyle name="Normal 3 3 2 2 2 2 2 2 2 2" xfId="45909"/>
    <cellStyle name="Normal 3 3 2 2 2 2 2 2 3" xfId="45910"/>
    <cellStyle name="Normal 3 3 2 2 2 2 2 3" xfId="45911"/>
    <cellStyle name="Normal 3 3 2 2 2 2 2 3 2" xfId="45912"/>
    <cellStyle name="Normal 3 3 2 2 2 2 2 3 2 2" xfId="45913"/>
    <cellStyle name="Normal 3 3 2 2 2 2 2 3 3" xfId="45914"/>
    <cellStyle name="Normal 3 3 2 2 2 2 2 4" xfId="45915"/>
    <cellStyle name="Normal 3 3 2 2 2 2 2 4 2" xfId="45916"/>
    <cellStyle name="Normal 3 3 2 2 2 2 2 5" xfId="45917"/>
    <cellStyle name="Normal 3 3 2 2 2 2 3" xfId="45918"/>
    <cellStyle name="Normal 3 3 2 2 2 2 3 2" xfId="45919"/>
    <cellStyle name="Normal 3 3 2 2 2 2 3 2 2" xfId="45920"/>
    <cellStyle name="Normal 3 3 2 2 2 2 3 3" xfId="45921"/>
    <cellStyle name="Normal 3 3 2 2 2 2 4" xfId="45922"/>
    <cellStyle name="Normal 3 3 2 2 2 2 4 2" xfId="45923"/>
    <cellStyle name="Normal 3 3 2 2 2 2 4 2 2" xfId="45924"/>
    <cellStyle name="Normal 3 3 2 2 2 2 4 3" xfId="45925"/>
    <cellStyle name="Normal 3 3 2 2 2 2 5" xfId="45926"/>
    <cellStyle name="Normal 3 3 2 2 2 2 5 2" xfId="45927"/>
    <cellStyle name="Normal 3 3 2 2 2 2 6" xfId="45928"/>
    <cellStyle name="Normal 3 3 2 2 2 3" xfId="45929"/>
    <cellStyle name="Normal 3 3 2 2 2 3 2" xfId="45930"/>
    <cellStyle name="Normal 3 3 2 2 2 3 2 2" xfId="45931"/>
    <cellStyle name="Normal 3 3 2 2 2 3 2 2 2" xfId="45932"/>
    <cellStyle name="Normal 3 3 2 2 2 3 2 3" xfId="45933"/>
    <cellStyle name="Normal 3 3 2 2 2 3 3" xfId="45934"/>
    <cellStyle name="Normal 3 3 2 2 2 3 3 2" xfId="45935"/>
    <cellStyle name="Normal 3 3 2 2 2 3 3 2 2" xfId="45936"/>
    <cellStyle name="Normal 3 3 2 2 2 3 3 3" xfId="45937"/>
    <cellStyle name="Normal 3 3 2 2 2 3 4" xfId="45938"/>
    <cellStyle name="Normal 3 3 2 2 2 3 4 2" xfId="45939"/>
    <cellStyle name="Normal 3 3 2 2 2 3 5" xfId="45940"/>
    <cellStyle name="Normal 3 3 2 2 2 4" xfId="45941"/>
    <cellStyle name="Normal 3 3 2 2 2 4 2" xfId="45942"/>
    <cellStyle name="Normal 3 3 2 2 2 4 2 2" xfId="45943"/>
    <cellStyle name="Normal 3 3 2 2 2 4 3" xfId="45944"/>
    <cellStyle name="Normal 3 3 2 2 2 5" xfId="45945"/>
    <cellStyle name="Normal 3 3 2 2 2 5 2" xfId="45946"/>
    <cellStyle name="Normal 3 3 2 2 2 5 2 2" xfId="45947"/>
    <cellStyle name="Normal 3 3 2 2 2 5 3" xfId="45948"/>
    <cellStyle name="Normal 3 3 2 2 2 6" xfId="45949"/>
    <cellStyle name="Normal 3 3 2 2 2 6 2" xfId="45950"/>
    <cellStyle name="Normal 3 3 2 2 2 7" xfId="45951"/>
    <cellStyle name="Normal 3 3 2 2 3" xfId="45952"/>
    <cellStyle name="Normal 3 3 2 2 3 2" xfId="45953"/>
    <cellStyle name="Normal 3 3 2 2 3 2 2" xfId="45954"/>
    <cellStyle name="Normal 3 3 2 2 3 2 2 2" xfId="45955"/>
    <cellStyle name="Normal 3 3 2 2 3 2 2 2 2" xfId="45956"/>
    <cellStyle name="Normal 3 3 2 2 3 2 2 3" xfId="45957"/>
    <cellStyle name="Normal 3 3 2 2 3 2 3" xfId="45958"/>
    <cellStyle name="Normal 3 3 2 2 3 2 3 2" xfId="45959"/>
    <cellStyle name="Normal 3 3 2 2 3 2 3 2 2" xfId="45960"/>
    <cellStyle name="Normal 3 3 2 2 3 2 3 3" xfId="45961"/>
    <cellStyle name="Normal 3 3 2 2 3 2 4" xfId="45962"/>
    <cellStyle name="Normal 3 3 2 2 3 2 4 2" xfId="45963"/>
    <cellStyle name="Normal 3 3 2 2 3 2 5" xfId="45964"/>
    <cellStyle name="Normal 3 3 2 2 3 3" xfId="45965"/>
    <cellStyle name="Normal 3 3 2 2 3 3 2" xfId="45966"/>
    <cellStyle name="Normal 3 3 2 2 3 3 2 2" xfId="45967"/>
    <cellStyle name="Normal 3 3 2 2 3 3 3" xfId="45968"/>
    <cellStyle name="Normal 3 3 2 2 3 4" xfId="45969"/>
    <cellStyle name="Normal 3 3 2 2 3 4 2" xfId="45970"/>
    <cellStyle name="Normal 3 3 2 2 3 4 2 2" xfId="45971"/>
    <cellStyle name="Normal 3 3 2 2 3 4 3" xfId="45972"/>
    <cellStyle name="Normal 3 3 2 2 3 5" xfId="45973"/>
    <cellStyle name="Normal 3 3 2 2 3 5 2" xfId="45974"/>
    <cellStyle name="Normal 3 3 2 2 3 6" xfId="45975"/>
    <cellStyle name="Normal 3 3 2 2 4" xfId="45976"/>
    <cellStyle name="Normal 3 3 2 2 4 2" xfId="45977"/>
    <cellStyle name="Normal 3 3 2 2 4 2 2" xfId="45978"/>
    <cellStyle name="Normal 3 3 2 2 4 2 2 2" xfId="45979"/>
    <cellStyle name="Normal 3 3 2 2 4 2 3" xfId="45980"/>
    <cellStyle name="Normal 3 3 2 2 4 3" xfId="45981"/>
    <cellStyle name="Normal 3 3 2 2 4 3 2" xfId="45982"/>
    <cellStyle name="Normal 3 3 2 2 4 3 2 2" xfId="45983"/>
    <cellStyle name="Normal 3 3 2 2 4 3 3" xfId="45984"/>
    <cellStyle name="Normal 3 3 2 2 4 4" xfId="45985"/>
    <cellStyle name="Normal 3 3 2 2 4 4 2" xfId="45986"/>
    <cellStyle name="Normal 3 3 2 2 4 5" xfId="45987"/>
    <cellStyle name="Normal 3 3 2 2 5" xfId="45988"/>
    <cellStyle name="Normal 3 3 2 2 5 2" xfId="45989"/>
    <cellStyle name="Normal 3 3 2 2 5 2 2" xfId="45990"/>
    <cellStyle name="Normal 3 3 2 2 5 3" xfId="45991"/>
    <cellStyle name="Normal 3 3 2 2 6" xfId="45992"/>
    <cellStyle name="Normal 3 3 2 2 6 2" xfId="45993"/>
    <cellStyle name="Normal 3 3 2 2 6 2 2" xfId="45994"/>
    <cellStyle name="Normal 3 3 2 2 6 3" xfId="45995"/>
    <cellStyle name="Normal 3 3 2 2 7" xfId="45996"/>
    <cellStyle name="Normal 3 3 2 2 7 2" xfId="45997"/>
    <cellStyle name="Normal 3 3 2 2 8" xfId="45998"/>
    <cellStyle name="Normal 3 3 2 3" xfId="45999"/>
    <cellStyle name="Normal 3 3 2 3 2" xfId="46000"/>
    <cellStyle name="Normal 3 3 2 3 2 2" xfId="46001"/>
    <cellStyle name="Normal 3 3 2 3 2 2 2" xfId="46002"/>
    <cellStyle name="Normal 3 3 2 3 2 2 2 2" xfId="46003"/>
    <cellStyle name="Normal 3 3 2 3 2 2 2 2 2" xfId="46004"/>
    <cellStyle name="Normal 3 3 2 3 2 2 2 2 2 2" xfId="46005"/>
    <cellStyle name="Normal 3 3 2 3 2 2 2 2 3" xfId="46006"/>
    <cellStyle name="Normal 3 3 2 3 2 2 2 3" xfId="46007"/>
    <cellStyle name="Normal 3 3 2 3 2 2 2 3 2" xfId="46008"/>
    <cellStyle name="Normal 3 3 2 3 2 2 2 3 2 2" xfId="46009"/>
    <cellStyle name="Normal 3 3 2 3 2 2 2 3 3" xfId="46010"/>
    <cellStyle name="Normal 3 3 2 3 2 2 2 4" xfId="46011"/>
    <cellStyle name="Normal 3 3 2 3 2 2 2 4 2" xfId="46012"/>
    <cellStyle name="Normal 3 3 2 3 2 2 2 5" xfId="46013"/>
    <cellStyle name="Normal 3 3 2 3 2 2 3" xfId="46014"/>
    <cellStyle name="Normal 3 3 2 3 2 2 3 2" xfId="46015"/>
    <cellStyle name="Normal 3 3 2 3 2 2 3 2 2" xfId="46016"/>
    <cellStyle name="Normal 3 3 2 3 2 2 3 3" xfId="46017"/>
    <cellStyle name="Normal 3 3 2 3 2 2 4" xfId="46018"/>
    <cellStyle name="Normal 3 3 2 3 2 2 4 2" xfId="46019"/>
    <cellStyle name="Normal 3 3 2 3 2 2 4 2 2" xfId="46020"/>
    <cellStyle name="Normal 3 3 2 3 2 2 4 3" xfId="46021"/>
    <cellStyle name="Normal 3 3 2 3 2 2 5" xfId="46022"/>
    <cellStyle name="Normal 3 3 2 3 2 2 5 2" xfId="46023"/>
    <cellStyle name="Normal 3 3 2 3 2 2 6" xfId="46024"/>
    <cellStyle name="Normal 3 3 2 3 2 3" xfId="46025"/>
    <cellStyle name="Normal 3 3 2 3 2 3 2" xfId="46026"/>
    <cellStyle name="Normal 3 3 2 3 2 3 2 2" xfId="46027"/>
    <cellStyle name="Normal 3 3 2 3 2 3 2 2 2" xfId="46028"/>
    <cellStyle name="Normal 3 3 2 3 2 3 2 3" xfId="46029"/>
    <cellStyle name="Normal 3 3 2 3 2 3 3" xfId="46030"/>
    <cellStyle name="Normal 3 3 2 3 2 3 3 2" xfId="46031"/>
    <cellStyle name="Normal 3 3 2 3 2 3 3 2 2" xfId="46032"/>
    <cellStyle name="Normal 3 3 2 3 2 3 3 3" xfId="46033"/>
    <cellStyle name="Normal 3 3 2 3 2 3 4" xfId="46034"/>
    <cellStyle name="Normal 3 3 2 3 2 3 4 2" xfId="46035"/>
    <cellStyle name="Normal 3 3 2 3 2 3 5" xfId="46036"/>
    <cellStyle name="Normal 3 3 2 3 2 4" xfId="46037"/>
    <cellStyle name="Normal 3 3 2 3 2 4 2" xfId="46038"/>
    <cellStyle name="Normal 3 3 2 3 2 4 2 2" xfId="46039"/>
    <cellStyle name="Normal 3 3 2 3 2 4 3" xfId="46040"/>
    <cellStyle name="Normal 3 3 2 3 2 5" xfId="46041"/>
    <cellStyle name="Normal 3 3 2 3 2 5 2" xfId="46042"/>
    <cellStyle name="Normal 3 3 2 3 2 5 2 2" xfId="46043"/>
    <cellStyle name="Normal 3 3 2 3 2 5 3" xfId="46044"/>
    <cellStyle name="Normal 3 3 2 3 2 6" xfId="46045"/>
    <cellStyle name="Normal 3 3 2 3 2 6 2" xfId="46046"/>
    <cellStyle name="Normal 3 3 2 3 2 7" xfId="46047"/>
    <cellStyle name="Normal 3 3 2 3 3" xfId="46048"/>
    <cellStyle name="Normal 3 3 2 3 3 2" xfId="46049"/>
    <cellStyle name="Normal 3 3 2 3 3 2 2" xfId="46050"/>
    <cellStyle name="Normal 3 3 2 3 3 2 2 2" xfId="46051"/>
    <cellStyle name="Normal 3 3 2 3 3 2 2 2 2" xfId="46052"/>
    <cellStyle name="Normal 3 3 2 3 3 2 2 3" xfId="46053"/>
    <cellStyle name="Normal 3 3 2 3 3 2 3" xfId="46054"/>
    <cellStyle name="Normal 3 3 2 3 3 2 3 2" xfId="46055"/>
    <cellStyle name="Normal 3 3 2 3 3 2 3 2 2" xfId="46056"/>
    <cellStyle name="Normal 3 3 2 3 3 2 3 3" xfId="46057"/>
    <cellStyle name="Normal 3 3 2 3 3 2 4" xfId="46058"/>
    <cellStyle name="Normal 3 3 2 3 3 2 4 2" xfId="46059"/>
    <cellStyle name="Normal 3 3 2 3 3 2 5" xfId="46060"/>
    <cellStyle name="Normal 3 3 2 3 3 3" xfId="46061"/>
    <cellStyle name="Normal 3 3 2 3 3 3 2" xfId="46062"/>
    <cellStyle name="Normal 3 3 2 3 3 3 2 2" xfId="46063"/>
    <cellStyle name="Normal 3 3 2 3 3 3 3" xfId="46064"/>
    <cellStyle name="Normal 3 3 2 3 3 4" xfId="46065"/>
    <cellStyle name="Normal 3 3 2 3 3 4 2" xfId="46066"/>
    <cellStyle name="Normal 3 3 2 3 3 4 2 2" xfId="46067"/>
    <cellStyle name="Normal 3 3 2 3 3 4 3" xfId="46068"/>
    <cellStyle name="Normal 3 3 2 3 3 5" xfId="46069"/>
    <cellStyle name="Normal 3 3 2 3 3 5 2" xfId="46070"/>
    <cellStyle name="Normal 3 3 2 3 3 6" xfId="46071"/>
    <cellStyle name="Normal 3 3 2 3 4" xfId="46072"/>
    <cellStyle name="Normal 3 3 2 3 4 2" xfId="46073"/>
    <cellStyle name="Normal 3 3 2 3 4 2 2" xfId="46074"/>
    <cellStyle name="Normal 3 3 2 3 4 2 2 2" xfId="46075"/>
    <cellStyle name="Normal 3 3 2 3 4 2 3" xfId="46076"/>
    <cellStyle name="Normal 3 3 2 3 4 3" xfId="46077"/>
    <cellStyle name="Normal 3 3 2 3 4 3 2" xfId="46078"/>
    <cellStyle name="Normal 3 3 2 3 4 3 2 2" xfId="46079"/>
    <cellStyle name="Normal 3 3 2 3 4 3 3" xfId="46080"/>
    <cellStyle name="Normal 3 3 2 3 4 4" xfId="46081"/>
    <cellStyle name="Normal 3 3 2 3 4 4 2" xfId="46082"/>
    <cellStyle name="Normal 3 3 2 3 4 5" xfId="46083"/>
    <cellStyle name="Normal 3 3 2 3 5" xfId="46084"/>
    <cellStyle name="Normal 3 3 2 3 5 2" xfId="46085"/>
    <cellStyle name="Normal 3 3 2 3 5 2 2" xfId="46086"/>
    <cellStyle name="Normal 3 3 2 3 5 3" xfId="46087"/>
    <cellStyle name="Normal 3 3 2 3 6" xfId="46088"/>
    <cellStyle name="Normal 3 3 2 3 6 2" xfId="46089"/>
    <cellStyle name="Normal 3 3 2 3 6 2 2" xfId="46090"/>
    <cellStyle name="Normal 3 3 2 3 6 3" xfId="46091"/>
    <cellStyle name="Normal 3 3 2 3 7" xfId="46092"/>
    <cellStyle name="Normal 3 3 2 3 7 2" xfId="46093"/>
    <cellStyle name="Normal 3 3 2 3 8" xfId="46094"/>
    <cellStyle name="Normal 3 3 2 4" xfId="46095"/>
    <cellStyle name="Normal 3 3 2 4 2" xfId="46096"/>
    <cellStyle name="Normal 3 3 2 4 2 2" xfId="46097"/>
    <cellStyle name="Normal 3 3 2 4 2 2 2" xfId="46098"/>
    <cellStyle name="Normal 3 3 2 4 2 2 2 2" xfId="46099"/>
    <cellStyle name="Normal 3 3 2 4 2 2 2 2 2" xfId="46100"/>
    <cellStyle name="Normal 3 3 2 4 2 2 2 3" xfId="46101"/>
    <cellStyle name="Normal 3 3 2 4 2 2 3" xfId="46102"/>
    <cellStyle name="Normal 3 3 2 4 2 2 3 2" xfId="46103"/>
    <cellStyle name="Normal 3 3 2 4 2 2 3 2 2" xfId="46104"/>
    <cellStyle name="Normal 3 3 2 4 2 2 3 3" xfId="46105"/>
    <cellStyle name="Normal 3 3 2 4 2 2 4" xfId="46106"/>
    <cellStyle name="Normal 3 3 2 4 2 2 4 2" xfId="46107"/>
    <cellStyle name="Normal 3 3 2 4 2 2 5" xfId="46108"/>
    <cellStyle name="Normal 3 3 2 4 2 3" xfId="46109"/>
    <cellStyle name="Normal 3 3 2 4 2 3 2" xfId="46110"/>
    <cellStyle name="Normal 3 3 2 4 2 3 2 2" xfId="46111"/>
    <cellStyle name="Normal 3 3 2 4 2 3 3" xfId="46112"/>
    <cellStyle name="Normal 3 3 2 4 2 4" xfId="46113"/>
    <cellStyle name="Normal 3 3 2 4 2 4 2" xfId="46114"/>
    <cellStyle name="Normal 3 3 2 4 2 4 2 2" xfId="46115"/>
    <cellStyle name="Normal 3 3 2 4 2 4 3" xfId="46116"/>
    <cellStyle name="Normal 3 3 2 4 2 5" xfId="46117"/>
    <cellStyle name="Normal 3 3 2 4 2 5 2" xfId="46118"/>
    <cellStyle name="Normal 3 3 2 4 2 6" xfId="46119"/>
    <cellStyle name="Normal 3 3 2 4 3" xfId="46120"/>
    <cellStyle name="Normal 3 3 2 4 3 2" xfId="46121"/>
    <cellStyle name="Normal 3 3 2 4 3 2 2" xfId="46122"/>
    <cellStyle name="Normal 3 3 2 4 3 2 2 2" xfId="46123"/>
    <cellStyle name="Normal 3 3 2 4 3 2 3" xfId="46124"/>
    <cellStyle name="Normal 3 3 2 4 3 3" xfId="46125"/>
    <cellStyle name="Normal 3 3 2 4 3 3 2" xfId="46126"/>
    <cellStyle name="Normal 3 3 2 4 3 3 2 2" xfId="46127"/>
    <cellStyle name="Normal 3 3 2 4 3 3 3" xfId="46128"/>
    <cellStyle name="Normal 3 3 2 4 3 4" xfId="46129"/>
    <cellStyle name="Normal 3 3 2 4 3 4 2" xfId="46130"/>
    <cellStyle name="Normal 3 3 2 4 3 5" xfId="46131"/>
    <cellStyle name="Normal 3 3 2 4 4" xfId="46132"/>
    <cellStyle name="Normal 3 3 2 4 4 2" xfId="46133"/>
    <cellStyle name="Normal 3 3 2 4 4 2 2" xfId="46134"/>
    <cellStyle name="Normal 3 3 2 4 4 3" xfId="46135"/>
    <cellStyle name="Normal 3 3 2 4 5" xfId="46136"/>
    <cellStyle name="Normal 3 3 2 4 5 2" xfId="46137"/>
    <cellStyle name="Normal 3 3 2 4 5 2 2" xfId="46138"/>
    <cellStyle name="Normal 3 3 2 4 5 3" xfId="46139"/>
    <cellStyle name="Normal 3 3 2 4 6" xfId="46140"/>
    <cellStyle name="Normal 3 3 2 4 6 2" xfId="46141"/>
    <cellStyle name="Normal 3 3 2 4 7" xfId="46142"/>
    <cellStyle name="Normal 3 3 2 5" xfId="46143"/>
    <cellStyle name="Normal 3 3 2 5 2" xfId="46144"/>
    <cellStyle name="Normal 3 3 2 5 2 2" xfId="46145"/>
    <cellStyle name="Normal 3 3 2 5 2 2 2" xfId="46146"/>
    <cellStyle name="Normal 3 3 2 5 2 2 2 2" xfId="46147"/>
    <cellStyle name="Normal 3 3 2 5 2 2 3" xfId="46148"/>
    <cellStyle name="Normal 3 3 2 5 2 3" xfId="46149"/>
    <cellStyle name="Normal 3 3 2 5 2 3 2" xfId="46150"/>
    <cellStyle name="Normal 3 3 2 5 2 3 2 2" xfId="46151"/>
    <cellStyle name="Normal 3 3 2 5 2 3 3" xfId="46152"/>
    <cellStyle name="Normal 3 3 2 5 2 4" xfId="46153"/>
    <cellStyle name="Normal 3 3 2 5 2 4 2" xfId="46154"/>
    <cellStyle name="Normal 3 3 2 5 2 5" xfId="46155"/>
    <cellStyle name="Normal 3 3 2 5 3" xfId="46156"/>
    <cellStyle name="Normal 3 3 2 5 3 2" xfId="46157"/>
    <cellStyle name="Normal 3 3 2 5 3 2 2" xfId="46158"/>
    <cellStyle name="Normal 3 3 2 5 3 3" xfId="46159"/>
    <cellStyle name="Normal 3 3 2 5 4" xfId="46160"/>
    <cellStyle name="Normal 3 3 2 5 4 2" xfId="46161"/>
    <cellStyle name="Normal 3 3 2 5 4 2 2" xfId="46162"/>
    <cellStyle name="Normal 3 3 2 5 4 3" xfId="46163"/>
    <cellStyle name="Normal 3 3 2 5 5" xfId="46164"/>
    <cellStyle name="Normal 3 3 2 5 5 2" xfId="46165"/>
    <cellStyle name="Normal 3 3 2 5 6" xfId="46166"/>
    <cellStyle name="Normal 3 3 2 6" xfId="46167"/>
    <cellStyle name="Normal 3 3 2 6 2" xfId="46168"/>
    <cellStyle name="Normal 3 3 2 6 2 2" xfId="46169"/>
    <cellStyle name="Normal 3 3 2 6 2 2 2" xfId="46170"/>
    <cellStyle name="Normal 3 3 2 6 2 3" xfId="46171"/>
    <cellStyle name="Normal 3 3 2 6 3" xfId="46172"/>
    <cellStyle name="Normal 3 3 2 6 3 2" xfId="46173"/>
    <cellStyle name="Normal 3 3 2 6 3 2 2" xfId="46174"/>
    <cellStyle name="Normal 3 3 2 6 3 3" xfId="46175"/>
    <cellStyle name="Normal 3 3 2 6 4" xfId="46176"/>
    <cellStyle name="Normal 3 3 2 6 4 2" xfId="46177"/>
    <cellStyle name="Normal 3 3 2 6 5" xfId="46178"/>
    <cellStyle name="Normal 3 3 2 7" xfId="46179"/>
    <cellStyle name="Normal 3 3 2 7 2" xfId="46180"/>
    <cellStyle name="Normal 3 3 2 7 2 2" xfId="46181"/>
    <cellStyle name="Normal 3 3 2 7 3" xfId="46182"/>
    <cellStyle name="Normal 3 3 2 8" xfId="46183"/>
    <cellStyle name="Normal 3 3 2 8 2" xfId="46184"/>
    <cellStyle name="Normal 3 3 2 8 2 2" xfId="46185"/>
    <cellStyle name="Normal 3 3 2 8 3" xfId="46186"/>
    <cellStyle name="Normal 3 3 2 9" xfId="46187"/>
    <cellStyle name="Normal 3 3 2 9 2" xfId="46188"/>
    <cellStyle name="Normal 3 3 3" xfId="46189"/>
    <cellStyle name="Normal 3 3 3 2" xfId="46190"/>
    <cellStyle name="Normal 3 3 3 2 2" xfId="46191"/>
    <cellStyle name="Normal 3 3 3 2 2 2" xfId="46192"/>
    <cellStyle name="Normal 3 3 3 2 2 2 2" xfId="46193"/>
    <cellStyle name="Normal 3 3 3 2 2 2 2 2" xfId="46194"/>
    <cellStyle name="Normal 3 3 3 2 2 2 2 2 2" xfId="46195"/>
    <cellStyle name="Normal 3 3 3 2 2 2 2 3" xfId="46196"/>
    <cellStyle name="Normal 3 3 3 2 2 2 3" xfId="46197"/>
    <cellStyle name="Normal 3 3 3 2 2 2 3 2" xfId="46198"/>
    <cellStyle name="Normal 3 3 3 2 2 2 3 2 2" xfId="46199"/>
    <cellStyle name="Normal 3 3 3 2 2 2 3 3" xfId="46200"/>
    <cellStyle name="Normal 3 3 3 2 2 2 4" xfId="46201"/>
    <cellStyle name="Normal 3 3 3 2 2 2 4 2" xfId="46202"/>
    <cellStyle name="Normal 3 3 3 2 2 2 5" xfId="46203"/>
    <cellStyle name="Normal 3 3 3 2 2 3" xfId="46204"/>
    <cellStyle name="Normal 3 3 3 2 2 3 2" xfId="46205"/>
    <cellStyle name="Normal 3 3 3 2 2 3 2 2" xfId="46206"/>
    <cellStyle name="Normal 3 3 3 2 2 3 3" xfId="46207"/>
    <cellStyle name="Normal 3 3 3 2 2 4" xfId="46208"/>
    <cellStyle name="Normal 3 3 3 2 2 4 2" xfId="46209"/>
    <cellStyle name="Normal 3 3 3 2 2 4 2 2" xfId="46210"/>
    <cellStyle name="Normal 3 3 3 2 2 4 3" xfId="46211"/>
    <cellStyle name="Normal 3 3 3 2 2 5" xfId="46212"/>
    <cellStyle name="Normal 3 3 3 2 2 5 2" xfId="46213"/>
    <cellStyle name="Normal 3 3 3 2 2 6" xfId="46214"/>
    <cellStyle name="Normal 3 3 3 2 3" xfId="46215"/>
    <cellStyle name="Normal 3 3 3 2 3 2" xfId="46216"/>
    <cellStyle name="Normal 3 3 3 2 3 2 2" xfId="46217"/>
    <cellStyle name="Normal 3 3 3 2 3 2 2 2" xfId="46218"/>
    <cellStyle name="Normal 3 3 3 2 3 2 3" xfId="46219"/>
    <cellStyle name="Normal 3 3 3 2 3 3" xfId="46220"/>
    <cellStyle name="Normal 3 3 3 2 3 3 2" xfId="46221"/>
    <cellStyle name="Normal 3 3 3 2 3 3 2 2" xfId="46222"/>
    <cellStyle name="Normal 3 3 3 2 3 3 3" xfId="46223"/>
    <cellStyle name="Normal 3 3 3 2 3 4" xfId="46224"/>
    <cellStyle name="Normal 3 3 3 2 3 4 2" xfId="46225"/>
    <cellStyle name="Normal 3 3 3 2 3 5" xfId="46226"/>
    <cellStyle name="Normal 3 3 3 2 4" xfId="46227"/>
    <cellStyle name="Normal 3 3 3 2 4 2" xfId="46228"/>
    <cellStyle name="Normal 3 3 3 2 4 2 2" xfId="46229"/>
    <cellStyle name="Normal 3 3 3 2 4 3" xfId="46230"/>
    <cellStyle name="Normal 3 3 3 2 5" xfId="46231"/>
    <cellStyle name="Normal 3 3 3 2 5 2" xfId="46232"/>
    <cellStyle name="Normal 3 3 3 2 5 2 2" xfId="46233"/>
    <cellStyle name="Normal 3 3 3 2 5 3" xfId="46234"/>
    <cellStyle name="Normal 3 3 3 2 6" xfId="46235"/>
    <cellStyle name="Normal 3 3 3 2 6 2" xfId="46236"/>
    <cellStyle name="Normal 3 3 3 2 7" xfId="46237"/>
    <cellStyle name="Normal 3 3 3 3" xfId="46238"/>
    <cellStyle name="Normal 3 3 3 3 2" xfId="46239"/>
    <cellStyle name="Normal 3 3 3 3 2 2" xfId="46240"/>
    <cellStyle name="Normal 3 3 3 3 2 2 2" xfId="46241"/>
    <cellStyle name="Normal 3 3 3 3 2 2 2 2" xfId="46242"/>
    <cellStyle name="Normal 3 3 3 3 2 2 3" xfId="46243"/>
    <cellStyle name="Normal 3 3 3 3 2 3" xfId="46244"/>
    <cellStyle name="Normal 3 3 3 3 2 3 2" xfId="46245"/>
    <cellStyle name="Normal 3 3 3 3 2 3 2 2" xfId="46246"/>
    <cellStyle name="Normal 3 3 3 3 2 3 3" xfId="46247"/>
    <cellStyle name="Normal 3 3 3 3 2 4" xfId="46248"/>
    <cellStyle name="Normal 3 3 3 3 2 4 2" xfId="46249"/>
    <cellStyle name="Normal 3 3 3 3 2 5" xfId="46250"/>
    <cellStyle name="Normal 3 3 3 3 3" xfId="46251"/>
    <cellStyle name="Normal 3 3 3 3 3 2" xfId="46252"/>
    <cellStyle name="Normal 3 3 3 3 3 2 2" xfId="46253"/>
    <cellStyle name="Normal 3 3 3 3 3 3" xfId="46254"/>
    <cellStyle name="Normal 3 3 3 3 4" xfId="46255"/>
    <cellStyle name="Normal 3 3 3 3 4 2" xfId="46256"/>
    <cellStyle name="Normal 3 3 3 3 4 2 2" xfId="46257"/>
    <cellStyle name="Normal 3 3 3 3 4 3" xfId="46258"/>
    <cellStyle name="Normal 3 3 3 3 5" xfId="46259"/>
    <cellStyle name="Normal 3 3 3 3 5 2" xfId="46260"/>
    <cellStyle name="Normal 3 3 3 3 6" xfId="46261"/>
    <cellStyle name="Normal 3 3 3 4" xfId="46262"/>
    <cellStyle name="Normal 3 3 3 4 2" xfId="46263"/>
    <cellStyle name="Normal 3 3 3 4 2 2" xfId="46264"/>
    <cellStyle name="Normal 3 3 3 4 2 2 2" xfId="46265"/>
    <cellStyle name="Normal 3 3 3 4 2 3" xfId="46266"/>
    <cellStyle name="Normal 3 3 3 4 3" xfId="46267"/>
    <cellStyle name="Normal 3 3 3 4 3 2" xfId="46268"/>
    <cellStyle name="Normal 3 3 3 4 3 2 2" xfId="46269"/>
    <cellStyle name="Normal 3 3 3 4 3 3" xfId="46270"/>
    <cellStyle name="Normal 3 3 3 4 4" xfId="46271"/>
    <cellStyle name="Normal 3 3 3 4 4 2" xfId="46272"/>
    <cellStyle name="Normal 3 3 3 4 5" xfId="46273"/>
    <cellStyle name="Normal 3 3 3 5" xfId="46274"/>
    <cellStyle name="Normal 3 3 3 5 2" xfId="46275"/>
    <cellStyle name="Normal 3 3 3 5 2 2" xfId="46276"/>
    <cellStyle name="Normal 3 3 3 5 3" xfId="46277"/>
    <cellStyle name="Normal 3 3 3 6" xfId="46278"/>
    <cellStyle name="Normal 3 3 3 6 2" xfId="46279"/>
    <cellStyle name="Normal 3 3 3 6 2 2" xfId="46280"/>
    <cellStyle name="Normal 3 3 3 6 3" xfId="46281"/>
    <cellStyle name="Normal 3 3 3 7" xfId="46282"/>
    <cellStyle name="Normal 3 3 3 7 2" xfId="46283"/>
    <cellStyle name="Normal 3 3 3 8" xfId="46284"/>
    <cellStyle name="Normal 3 3 4" xfId="46285"/>
    <cellStyle name="Normal 3 3 4 2" xfId="46286"/>
    <cellStyle name="Normal 3 3 4 2 2" xfId="46287"/>
    <cellStyle name="Normal 3 3 4 2 2 2" xfId="46288"/>
    <cellStyle name="Normal 3 3 4 2 2 2 2" xfId="46289"/>
    <cellStyle name="Normal 3 3 4 2 2 2 2 2" xfId="46290"/>
    <cellStyle name="Normal 3 3 4 2 2 2 2 2 2" xfId="46291"/>
    <cellStyle name="Normal 3 3 4 2 2 2 2 3" xfId="46292"/>
    <cellStyle name="Normal 3 3 4 2 2 2 3" xfId="46293"/>
    <cellStyle name="Normal 3 3 4 2 2 2 3 2" xfId="46294"/>
    <cellStyle name="Normal 3 3 4 2 2 2 3 2 2" xfId="46295"/>
    <cellStyle name="Normal 3 3 4 2 2 2 3 3" xfId="46296"/>
    <cellStyle name="Normal 3 3 4 2 2 2 4" xfId="46297"/>
    <cellStyle name="Normal 3 3 4 2 2 2 4 2" xfId="46298"/>
    <cellStyle name="Normal 3 3 4 2 2 2 5" xfId="46299"/>
    <cellStyle name="Normal 3 3 4 2 2 3" xfId="46300"/>
    <cellStyle name="Normal 3 3 4 2 2 3 2" xfId="46301"/>
    <cellStyle name="Normal 3 3 4 2 2 3 2 2" xfId="46302"/>
    <cellStyle name="Normal 3 3 4 2 2 3 3" xfId="46303"/>
    <cellStyle name="Normal 3 3 4 2 2 4" xfId="46304"/>
    <cellStyle name="Normal 3 3 4 2 2 4 2" xfId="46305"/>
    <cellStyle name="Normal 3 3 4 2 2 4 2 2" xfId="46306"/>
    <cellStyle name="Normal 3 3 4 2 2 4 3" xfId="46307"/>
    <cellStyle name="Normal 3 3 4 2 2 5" xfId="46308"/>
    <cellStyle name="Normal 3 3 4 2 2 5 2" xfId="46309"/>
    <cellStyle name="Normal 3 3 4 2 2 6" xfId="46310"/>
    <cellStyle name="Normal 3 3 4 2 3" xfId="46311"/>
    <cellStyle name="Normal 3 3 4 2 3 2" xfId="46312"/>
    <cellStyle name="Normal 3 3 4 2 3 2 2" xfId="46313"/>
    <cellStyle name="Normal 3 3 4 2 3 2 2 2" xfId="46314"/>
    <cellStyle name="Normal 3 3 4 2 3 2 3" xfId="46315"/>
    <cellStyle name="Normal 3 3 4 2 3 3" xfId="46316"/>
    <cellStyle name="Normal 3 3 4 2 3 3 2" xfId="46317"/>
    <cellStyle name="Normal 3 3 4 2 3 3 2 2" xfId="46318"/>
    <cellStyle name="Normal 3 3 4 2 3 3 3" xfId="46319"/>
    <cellStyle name="Normal 3 3 4 2 3 4" xfId="46320"/>
    <cellStyle name="Normal 3 3 4 2 3 4 2" xfId="46321"/>
    <cellStyle name="Normal 3 3 4 2 3 5" xfId="46322"/>
    <cellStyle name="Normal 3 3 4 2 4" xfId="46323"/>
    <cellStyle name="Normal 3 3 4 2 4 2" xfId="46324"/>
    <cellStyle name="Normal 3 3 4 2 4 2 2" xfId="46325"/>
    <cellStyle name="Normal 3 3 4 2 4 3" xfId="46326"/>
    <cellStyle name="Normal 3 3 4 2 5" xfId="46327"/>
    <cellStyle name="Normal 3 3 4 2 5 2" xfId="46328"/>
    <cellStyle name="Normal 3 3 4 2 5 2 2" xfId="46329"/>
    <cellStyle name="Normal 3 3 4 2 5 3" xfId="46330"/>
    <cellStyle name="Normal 3 3 4 2 6" xfId="46331"/>
    <cellStyle name="Normal 3 3 4 2 6 2" xfId="46332"/>
    <cellStyle name="Normal 3 3 4 2 7" xfId="46333"/>
    <cellStyle name="Normal 3 3 4 3" xfId="46334"/>
    <cellStyle name="Normal 3 3 4 3 2" xfId="46335"/>
    <cellStyle name="Normal 3 3 4 3 2 2" xfId="46336"/>
    <cellStyle name="Normal 3 3 4 3 2 2 2" xfId="46337"/>
    <cellStyle name="Normal 3 3 4 3 2 2 2 2" xfId="46338"/>
    <cellStyle name="Normal 3 3 4 3 2 2 3" xfId="46339"/>
    <cellStyle name="Normal 3 3 4 3 2 3" xfId="46340"/>
    <cellStyle name="Normal 3 3 4 3 2 3 2" xfId="46341"/>
    <cellStyle name="Normal 3 3 4 3 2 3 2 2" xfId="46342"/>
    <cellStyle name="Normal 3 3 4 3 2 3 3" xfId="46343"/>
    <cellStyle name="Normal 3 3 4 3 2 4" xfId="46344"/>
    <cellStyle name="Normal 3 3 4 3 2 4 2" xfId="46345"/>
    <cellStyle name="Normal 3 3 4 3 2 5" xfId="46346"/>
    <cellStyle name="Normal 3 3 4 3 3" xfId="46347"/>
    <cellStyle name="Normal 3 3 4 3 3 2" xfId="46348"/>
    <cellStyle name="Normal 3 3 4 3 3 2 2" xfId="46349"/>
    <cellStyle name="Normal 3 3 4 3 3 3" xfId="46350"/>
    <cellStyle name="Normal 3 3 4 3 4" xfId="46351"/>
    <cellStyle name="Normal 3 3 4 3 4 2" xfId="46352"/>
    <cellStyle name="Normal 3 3 4 3 4 2 2" xfId="46353"/>
    <cellStyle name="Normal 3 3 4 3 4 3" xfId="46354"/>
    <cellStyle name="Normal 3 3 4 3 5" xfId="46355"/>
    <cellStyle name="Normal 3 3 4 3 5 2" xfId="46356"/>
    <cellStyle name="Normal 3 3 4 3 6" xfId="46357"/>
    <cellStyle name="Normal 3 3 4 4" xfId="46358"/>
    <cellStyle name="Normal 3 3 4 4 2" xfId="46359"/>
    <cellStyle name="Normal 3 3 4 4 2 2" xfId="46360"/>
    <cellStyle name="Normal 3 3 4 4 2 2 2" xfId="46361"/>
    <cellStyle name="Normal 3 3 4 4 2 3" xfId="46362"/>
    <cellStyle name="Normal 3 3 4 4 3" xfId="46363"/>
    <cellStyle name="Normal 3 3 4 4 3 2" xfId="46364"/>
    <cellStyle name="Normal 3 3 4 4 3 2 2" xfId="46365"/>
    <cellStyle name="Normal 3 3 4 4 3 3" xfId="46366"/>
    <cellStyle name="Normal 3 3 4 4 4" xfId="46367"/>
    <cellStyle name="Normal 3 3 4 4 4 2" xfId="46368"/>
    <cellStyle name="Normal 3 3 4 4 5" xfId="46369"/>
    <cellStyle name="Normal 3 3 4 5" xfId="46370"/>
    <cellStyle name="Normal 3 3 4 5 2" xfId="46371"/>
    <cellStyle name="Normal 3 3 4 5 2 2" xfId="46372"/>
    <cellStyle name="Normal 3 3 4 5 3" xfId="46373"/>
    <cellStyle name="Normal 3 3 4 6" xfId="46374"/>
    <cellStyle name="Normal 3 3 4 6 2" xfId="46375"/>
    <cellStyle name="Normal 3 3 4 6 2 2" xfId="46376"/>
    <cellStyle name="Normal 3 3 4 6 3" xfId="46377"/>
    <cellStyle name="Normal 3 3 4 7" xfId="46378"/>
    <cellStyle name="Normal 3 3 4 7 2" xfId="46379"/>
    <cellStyle name="Normal 3 3 4 8" xfId="46380"/>
    <cellStyle name="Normal 3 3 5" xfId="46381"/>
    <cellStyle name="Normal 3 3 5 2" xfId="46382"/>
    <cellStyle name="Normal 3 3 5 2 2" xfId="46383"/>
    <cellStyle name="Normal 3 3 5 2 2 2" xfId="46384"/>
    <cellStyle name="Normal 3 3 5 2 2 2 2" xfId="46385"/>
    <cellStyle name="Normal 3 3 5 2 2 2 2 2" xfId="46386"/>
    <cellStyle name="Normal 3 3 5 2 2 2 3" xfId="46387"/>
    <cellStyle name="Normal 3 3 5 2 2 3" xfId="46388"/>
    <cellStyle name="Normal 3 3 5 2 2 3 2" xfId="46389"/>
    <cellStyle name="Normal 3 3 5 2 2 3 2 2" xfId="46390"/>
    <cellStyle name="Normal 3 3 5 2 2 3 3" xfId="46391"/>
    <cellStyle name="Normal 3 3 5 2 2 4" xfId="46392"/>
    <cellStyle name="Normal 3 3 5 2 2 4 2" xfId="46393"/>
    <cellStyle name="Normal 3 3 5 2 2 5" xfId="46394"/>
    <cellStyle name="Normal 3 3 5 2 3" xfId="46395"/>
    <cellStyle name="Normal 3 3 5 2 3 2" xfId="46396"/>
    <cellStyle name="Normal 3 3 5 2 3 2 2" xfId="46397"/>
    <cellStyle name="Normal 3 3 5 2 3 3" xfId="46398"/>
    <cellStyle name="Normal 3 3 5 2 4" xfId="46399"/>
    <cellStyle name="Normal 3 3 5 2 4 2" xfId="46400"/>
    <cellStyle name="Normal 3 3 5 2 4 2 2" xfId="46401"/>
    <cellStyle name="Normal 3 3 5 2 4 3" xfId="46402"/>
    <cellStyle name="Normal 3 3 5 2 5" xfId="46403"/>
    <cellStyle name="Normal 3 3 5 2 5 2" xfId="46404"/>
    <cellStyle name="Normal 3 3 5 2 6" xfId="46405"/>
    <cellStyle name="Normal 3 3 5 3" xfId="46406"/>
    <cellStyle name="Normal 3 3 5 3 2" xfId="46407"/>
    <cellStyle name="Normal 3 3 5 3 2 2" xfId="46408"/>
    <cellStyle name="Normal 3 3 5 3 2 2 2" xfId="46409"/>
    <cellStyle name="Normal 3 3 5 3 2 3" xfId="46410"/>
    <cellStyle name="Normal 3 3 5 3 3" xfId="46411"/>
    <cellStyle name="Normal 3 3 5 3 3 2" xfId="46412"/>
    <cellStyle name="Normal 3 3 5 3 3 2 2" xfId="46413"/>
    <cellStyle name="Normal 3 3 5 3 3 3" xfId="46414"/>
    <cellStyle name="Normal 3 3 5 3 4" xfId="46415"/>
    <cellStyle name="Normal 3 3 5 3 4 2" xfId="46416"/>
    <cellStyle name="Normal 3 3 5 3 5" xfId="46417"/>
    <cellStyle name="Normal 3 3 5 4" xfId="46418"/>
    <cellStyle name="Normal 3 3 5 4 2" xfId="46419"/>
    <cellStyle name="Normal 3 3 5 4 2 2" xfId="46420"/>
    <cellStyle name="Normal 3 3 5 4 3" xfId="46421"/>
    <cellStyle name="Normal 3 3 5 5" xfId="46422"/>
    <cellStyle name="Normal 3 3 5 5 2" xfId="46423"/>
    <cellStyle name="Normal 3 3 5 5 2 2" xfId="46424"/>
    <cellStyle name="Normal 3 3 5 5 3" xfId="46425"/>
    <cellStyle name="Normal 3 3 5 6" xfId="46426"/>
    <cellStyle name="Normal 3 3 5 6 2" xfId="46427"/>
    <cellStyle name="Normal 3 3 5 7" xfId="46428"/>
    <cellStyle name="Normal 3 3 6" xfId="46429"/>
    <cellStyle name="Normal 3 3 6 2" xfId="46430"/>
    <cellStyle name="Normal 3 3 6 2 2" xfId="46431"/>
    <cellStyle name="Normal 3 3 6 2 2 2" xfId="46432"/>
    <cellStyle name="Normal 3 3 6 2 2 2 2" xfId="46433"/>
    <cellStyle name="Normal 3 3 6 2 2 3" xfId="46434"/>
    <cellStyle name="Normal 3 3 6 2 3" xfId="46435"/>
    <cellStyle name="Normal 3 3 6 2 3 2" xfId="46436"/>
    <cellStyle name="Normal 3 3 6 2 3 2 2" xfId="46437"/>
    <cellStyle name="Normal 3 3 6 2 3 3" xfId="46438"/>
    <cellStyle name="Normal 3 3 6 2 4" xfId="46439"/>
    <cellStyle name="Normal 3 3 6 2 4 2" xfId="46440"/>
    <cellStyle name="Normal 3 3 6 2 5" xfId="46441"/>
    <cellStyle name="Normal 3 3 6 3" xfId="46442"/>
    <cellStyle name="Normal 3 3 6 3 2" xfId="46443"/>
    <cellStyle name="Normal 3 3 6 3 2 2" xfId="46444"/>
    <cellStyle name="Normal 3 3 6 3 3" xfId="46445"/>
    <cellStyle name="Normal 3 3 6 4" xfId="46446"/>
    <cellStyle name="Normal 3 3 6 4 2" xfId="46447"/>
    <cellStyle name="Normal 3 3 6 4 2 2" xfId="46448"/>
    <cellStyle name="Normal 3 3 6 4 3" xfId="46449"/>
    <cellStyle name="Normal 3 3 6 5" xfId="46450"/>
    <cellStyle name="Normal 3 3 6 5 2" xfId="46451"/>
    <cellStyle name="Normal 3 3 6 6" xfId="46452"/>
    <cellStyle name="Normal 3 3 7" xfId="46453"/>
    <cellStyle name="Normal 3 3 7 2" xfId="46454"/>
    <cellStyle name="Normal 3 3 7 2 2" xfId="46455"/>
    <cellStyle name="Normal 3 3 7 2 2 2" xfId="46456"/>
    <cellStyle name="Normal 3 3 7 2 3" xfId="46457"/>
    <cellStyle name="Normal 3 3 7 3" xfId="46458"/>
    <cellStyle name="Normal 3 3 7 3 2" xfId="46459"/>
    <cellStyle name="Normal 3 3 7 3 2 2" xfId="46460"/>
    <cellStyle name="Normal 3 3 7 3 3" xfId="46461"/>
    <cellStyle name="Normal 3 3 7 4" xfId="46462"/>
    <cellStyle name="Normal 3 3 7 4 2" xfId="46463"/>
    <cellStyle name="Normal 3 3 7 5" xfId="46464"/>
    <cellStyle name="Normal 3 3 8" xfId="46465"/>
    <cellStyle name="Normal 3 3 8 2" xfId="46466"/>
    <cellStyle name="Normal 3 3 8 2 2" xfId="46467"/>
    <cellStyle name="Normal 3 3 8 3" xfId="46468"/>
    <cellStyle name="Normal 3 3 9" xfId="46469"/>
    <cellStyle name="Normal 3 3 9 2" xfId="46470"/>
    <cellStyle name="Normal 3 3 9 2 2" xfId="46471"/>
    <cellStyle name="Normal 3 3 9 3" xfId="46472"/>
    <cellStyle name="Normal 3 4" xfId="46473"/>
    <cellStyle name="Normal 3 4 10" xfId="46474"/>
    <cellStyle name="Normal 3 4 2" xfId="46475"/>
    <cellStyle name="Normal 3 4 2 2" xfId="46476"/>
    <cellStyle name="Normal 3 4 2 2 2" xfId="46477"/>
    <cellStyle name="Normal 3 4 2 2 2 2" xfId="46478"/>
    <cellStyle name="Normal 3 4 2 2 2 2 2" xfId="46479"/>
    <cellStyle name="Normal 3 4 2 2 2 2 2 2" xfId="46480"/>
    <cellStyle name="Normal 3 4 2 2 2 2 2 2 2" xfId="46481"/>
    <cellStyle name="Normal 3 4 2 2 2 2 2 3" xfId="46482"/>
    <cellStyle name="Normal 3 4 2 2 2 2 3" xfId="46483"/>
    <cellStyle name="Normal 3 4 2 2 2 2 3 2" xfId="46484"/>
    <cellStyle name="Normal 3 4 2 2 2 2 3 2 2" xfId="46485"/>
    <cellStyle name="Normal 3 4 2 2 2 2 3 3" xfId="46486"/>
    <cellStyle name="Normal 3 4 2 2 2 2 4" xfId="46487"/>
    <cellStyle name="Normal 3 4 2 2 2 2 4 2" xfId="46488"/>
    <cellStyle name="Normal 3 4 2 2 2 2 5" xfId="46489"/>
    <cellStyle name="Normal 3 4 2 2 2 3" xfId="46490"/>
    <cellStyle name="Normal 3 4 2 2 2 3 2" xfId="46491"/>
    <cellStyle name="Normal 3 4 2 2 2 3 2 2" xfId="46492"/>
    <cellStyle name="Normal 3 4 2 2 2 3 3" xfId="46493"/>
    <cellStyle name="Normal 3 4 2 2 2 4" xfId="46494"/>
    <cellStyle name="Normal 3 4 2 2 2 4 2" xfId="46495"/>
    <cellStyle name="Normal 3 4 2 2 2 4 2 2" xfId="46496"/>
    <cellStyle name="Normal 3 4 2 2 2 4 3" xfId="46497"/>
    <cellStyle name="Normal 3 4 2 2 2 5" xfId="46498"/>
    <cellStyle name="Normal 3 4 2 2 2 5 2" xfId="46499"/>
    <cellStyle name="Normal 3 4 2 2 2 6" xfId="46500"/>
    <cellStyle name="Normal 3 4 2 2 3" xfId="46501"/>
    <cellStyle name="Normal 3 4 2 2 3 2" xfId="46502"/>
    <cellStyle name="Normal 3 4 2 2 3 2 2" xfId="46503"/>
    <cellStyle name="Normal 3 4 2 2 3 2 2 2" xfId="46504"/>
    <cellStyle name="Normal 3 4 2 2 3 2 3" xfId="46505"/>
    <cellStyle name="Normal 3 4 2 2 3 3" xfId="46506"/>
    <cellStyle name="Normal 3 4 2 2 3 3 2" xfId="46507"/>
    <cellStyle name="Normal 3 4 2 2 3 3 2 2" xfId="46508"/>
    <cellStyle name="Normal 3 4 2 2 3 3 3" xfId="46509"/>
    <cellStyle name="Normal 3 4 2 2 3 4" xfId="46510"/>
    <cellStyle name="Normal 3 4 2 2 3 4 2" xfId="46511"/>
    <cellStyle name="Normal 3 4 2 2 3 5" xfId="46512"/>
    <cellStyle name="Normal 3 4 2 2 4" xfId="46513"/>
    <cellStyle name="Normal 3 4 2 2 4 2" xfId="46514"/>
    <cellStyle name="Normal 3 4 2 2 4 2 2" xfId="46515"/>
    <cellStyle name="Normal 3 4 2 2 4 3" xfId="46516"/>
    <cellStyle name="Normal 3 4 2 2 5" xfId="46517"/>
    <cellStyle name="Normal 3 4 2 2 5 2" xfId="46518"/>
    <cellStyle name="Normal 3 4 2 2 5 2 2" xfId="46519"/>
    <cellStyle name="Normal 3 4 2 2 5 3" xfId="46520"/>
    <cellStyle name="Normal 3 4 2 2 6" xfId="46521"/>
    <cellStyle name="Normal 3 4 2 2 6 2" xfId="46522"/>
    <cellStyle name="Normal 3 4 2 2 7" xfId="46523"/>
    <cellStyle name="Normal 3 4 2 3" xfId="46524"/>
    <cellStyle name="Normal 3 4 2 3 2" xfId="46525"/>
    <cellStyle name="Normal 3 4 2 3 2 2" xfId="46526"/>
    <cellStyle name="Normal 3 4 2 3 2 2 2" xfId="46527"/>
    <cellStyle name="Normal 3 4 2 3 2 2 2 2" xfId="46528"/>
    <cellStyle name="Normal 3 4 2 3 2 2 3" xfId="46529"/>
    <cellStyle name="Normal 3 4 2 3 2 3" xfId="46530"/>
    <cellStyle name="Normal 3 4 2 3 2 3 2" xfId="46531"/>
    <cellStyle name="Normal 3 4 2 3 2 3 2 2" xfId="46532"/>
    <cellStyle name="Normal 3 4 2 3 2 3 3" xfId="46533"/>
    <cellStyle name="Normal 3 4 2 3 2 4" xfId="46534"/>
    <cellStyle name="Normal 3 4 2 3 2 4 2" xfId="46535"/>
    <cellStyle name="Normal 3 4 2 3 2 5" xfId="46536"/>
    <cellStyle name="Normal 3 4 2 3 3" xfId="46537"/>
    <cellStyle name="Normal 3 4 2 3 3 2" xfId="46538"/>
    <cellStyle name="Normal 3 4 2 3 3 2 2" xfId="46539"/>
    <cellStyle name="Normal 3 4 2 3 3 3" xfId="46540"/>
    <cellStyle name="Normal 3 4 2 3 4" xfId="46541"/>
    <cellStyle name="Normal 3 4 2 3 4 2" xfId="46542"/>
    <cellStyle name="Normal 3 4 2 3 4 2 2" xfId="46543"/>
    <cellStyle name="Normal 3 4 2 3 4 3" xfId="46544"/>
    <cellStyle name="Normal 3 4 2 3 5" xfId="46545"/>
    <cellStyle name="Normal 3 4 2 3 5 2" xfId="46546"/>
    <cellStyle name="Normal 3 4 2 3 6" xfId="46547"/>
    <cellStyle name="Normal 3 4 2 4" xfId="46548"/>
    <cellStyle name="Normal 3 4 2 4 2" xfId="46549"/>
    <cellStyle name="Normal 3 4 2 4 2 2" xfId="46550"/>
    <cellStyle name="Normal 3 4 2 4 2 2 2" xfId="46551"/>
    <cellStyle name="Normal 3 4 2 4 2 3" xfId="46552"/>
    <cellStyle name="Normal 3 4 2 4 3" xfId="46553"/>
    <cellStyle name="Normal 3 4 2 4 3 2" xfId="46554"/>
    <cellStyle name="Normal 3 4 2 4 3 2 2" xfId="46555"/>
    <cellStyle name="Normal 3 4 2 4 3 3" xfId="46556"/>
    <cellStyle name="Normal 3 4 2 4 4" xfId="46557"/>
    <cellStyle name="Normal 3 4 2 4 4 2" xfId="46558"/>
    <cellStyle name="Normal 3 4 2 4 5" xfId="46559"/>
    <cellStyle name="Normal 3 4 2 5" xfId="46560"/>
    <cellStyle name="Normal 3 4 2 5 2" xfId="46561"/>
    <cellStyle name="Normal 3 4 2 5 2 2" xfId="46562"/>
    <cellStyle name="Normal 3 4 2 5 3" xfId="46563"/>
    <cellStyle name="Normal 3 4 2 6" xfId="46564"/>
    <cellStyle name="Normal 3 4 2 6 2" xfId="46565"/>
    <cellStyle name="Normal 3 4 2 6 2 2" xfId="46566"/>
    <cellStyle name="Normal 3 4 2 6 3" xfId="46567"/>
    <cellStyle name="Normal 3 4 2 7" xfId="46568"/>
    <cellStyle name="Normal 3 4 2 7 2" xfId="46569"/>
    <cellStyle name="Normal 3 4 2 8" xfId="46570"/>
    <cellStyle name="Normal 3 4 3" xfId="46571"/>
    <cellStyle name="Normal 3 4 3 2" xfId="46572"/>
    <cellStyle name="Normal 3 4 3 2 2" xfId="46573"/>
    <cellStyle name="Normal 3 4 3 2 2 2" xfId="46574"/>
    <cellStyle name="Normal 3 4 3 2 2 2 2" xfId="46575"/>
    <cellStyle name="Normal 3 4 3 2 2 2 2 2" xfId="46576"/>
    <cellStyle name="Normal 3 4 3 2 2 2 2 2 2" xfId="46577"/>
    <cellStyle name="Normal 3 4 3 2 2 2 2 3" xfId="46578"/>
    <cellStyle name="Normal 3 4 3 2 2 2 3" xfId="46579"/>
    <cellStyle name="Normal 3 4 3 2 2 2 3 2" xfId="46580"/>
    <cellStyle name="Normal 3 4 3 2 2 2 3 2 2" xfId="46581"/>
    <cellStyle name="Normal 3 4 3 2 2 2 3 3" xfId="46582"/>
    <cellStyle name="Normal 3 4 3 2 2 2 4" xfId="46583"/>
    <cellStyle name="Normal 3 4 3 2 2 2 4 2" xfId="46584"/>
    <cellStyle name="Normal 3 4 3 2 2 2 5" xfId="46585"/>
    <cellStyle name="Normal 3 4 3 2 2 3" xfId="46586"/>
    <cellStyle name="Normal 3 4 3 2 2 3 2" xfId="46587"/>
    <cellStyle name="Normal 3 4 3 2 2 3 2 2" xfId="46588"/>
    <cellStyle name="Normal 3 4 3 2 2 3 3" xfId="46589"/>
    <cellStyle name="Normal 3 4 3 2 2 4" xfId="46590"/>
    <cellStyle name="Normal 3 4 3 2 2 4 2" xfId="46591"/>
    <cellStyle name="Normal 3 4 3 2 2 4 2 2" xfId="46592"/>
    <cellStyle name="Normal 3 4 3 2 2 4 3" xfId="46593"/>
    <cellStyle name="Normal 3 4 3 2 2 5" xfId="46594"/>
    <cellStyle name="Normal 3 4 3 2 2 5 2" xfId="46595"/>
    <cellStyle name="Normal 3 4 3 2 2 6" xfId="46596"/>
    <cellStyle name="Normal 3 4 3 2 3" xfId="46597"/>
    <cellStyle name="Normal 3 4 3 2 3 2" xfId="46598"/>
    <cellStyle name="Normal 3 4 3 2 3 2 2" xfId="46599"/>
    <cellStyle name="Normal 3 4 3 2 3 2 2 2" xfId="46600"/>
    <cellStyle name="Normal 3 4 3 2 3 2 3" xfId="46601"/>
    <cellStyle name="Normal 3 4 3 2 3 3" xfId="46602"/>
    <cellStyle name="Normal 3 4 3 2 3 3 2" xfId="46603"/>
    <cellStyle name="Normal 3 4 3 2 3 3 2 2" xfId="46604"/>
    <cellStyle name="Normal 3 4 3 2 3 3 3" xfId="46605"/>
    <cellStyle name="Normal 3 4 3 2 3 4" xfId="46606"/>
    <cellStyle name="Normal 3 4 3 2 3 4 2" xfId="46607"/>
    <cellStyle name="Normal 3 4 3 2 3 5" xfId="46608"/>
    <cellStyle name="Normal 3 4 3 2 4" xfId="46609"/>
    <cellStyle name="Normal 3 4 3 2 4 2" xfId="46610"/>
    <cellStyle name="Normal 3 4 3 2 4 2 2" xfId="46611"/>
    <cellStyle name="Normal 3 4 3 2 4 3" xfId="46612"/>
    <cellStyle name="Normal 3 4 3 2 5" xfId="46613"/>
    <cellStyle name="Normal 3 4 3 2 5 2" xfId="46614"/>
    <cellStyle name="Normal 3 4 3 2 5 2 2" xfId="46615"/>
    <cellStyle name="Normal 3 4 3 2 5 3" xfId="46616"/>
    <cellStyle name="Normal 3 4 3 2 6" xfId="46617"/>
    <cellStyle name="Normal 3 4 3 2 6 2" xfId="46618"/>
    <cellStyle name="Normal 3 4 3 2 7" xfId="46619"/>
    <cellStyle name="Normal 3 4 3 3" xfId="46620"/>
    <cellStyle name="Normal 3 4 3 3 2" xfId="46621"/>
    <cellStyle name="Normal 3 4 3 3 2 2" xfId="46622"/>
    <cellStyle name="Normal 3 4 3 3 2 2 2" xfId="46623"/>
    <cellStyle name="Normal 3 4 3 3 2 2 2 2" xfId="46624"/>
    <cellStyle name="Normal 3 4 3 3 2 2 3" xfId="46625"/>
    <cellStyle name="Normal 3 4 3 3 2 3" xfId="46626"/>
    <cellStyle name="Normal 3 4 3 3 2 3 2" xfId="46627"/>
    <cellStyle name="Normal 3 4 3 3 2 3 2 2" xfId="46628"/>
    <cellStyle name="Normal 3 4 3 3 2 3 3" xfId="46629"/>
    <cellStyle name="Normal 3 4 3 3 2 4" xfId="46630"/>
    <cellStyle name="Normal 3 4 3 3 2 4 2" xfId="46631"/>
    <cellStyle name="Normal 3 4 3 3 2 5" xfId="46632"/>
    <cellStyle name="Normal 3 4 3 3 3" xfId="46633"/>
    <cellStyle name="Normal 3 4 3 3 3 2" xfId="46634"/>
    <cellStyle name="Normal 3 4 3 3 3 2 2" xfId="46635"/>
    <cellStyle name="Normal 3 4 3 3 3 3" xfId="46636"/>
    <cellStyle name="Normal 3 4 3 3 4" xfId="46637"/>
    <cellStyle name="Normal 3 4 3 3 4 2" xfId="46638"/>
    <cellStyle name="Normal 3 4 3 3 4 2 2" xfId="46639"/>
    <cellStyle name="Normal 3 4 3 3 4 3" xfId="46640"/>
    <cellStyle name="Normal 3 4 3 3 5" xfId="46641"/>
    <cellStyle name="Normal 3 4 3 3 5 2" xfId="46642"/>
    <cellStyle name="Normal 3 4 3 3 6" xfId="46643"/>
    <cellStyle name="Normal 3 4 3 4" xfId="46644"/>
    <cellStyle name="Normal 3 4 3 4 2" xfId="46645"/>
    <cellStyle name="Normal 3 4 3 4 2 2" xfId="46646"/>
    <cellStyle name="Normal 3 4 3 4 2 2 2" xfId="46647"/>
    <cellStyle name="Normal 3 4 3 4 2 3" xfId="46648"/>
    <cellStyle name="Normal 3 4 3 4 3" xfId="46649"/>
    <cellStyle name="Normal 3 4 3 4 3 2" xfId="46650"/>
    <cellStyle name="Normal 3 4 3 4 3 2 2" xfId="46651"/>
    <cellStyle name="Normal 3 4 3 4 3 3" xfId="46652"/>
    <cellStyle name="Normal 3 4 3 4 4" xfId="46653"/>
    <cellStyle name="Normal 3 4 3 4 4 2" xfId="46654"/>
    <cellStyle name="Normal 3 4 3 4 5" xfId="46655"/>
    <cellStyle name="Normal 3 4 3 5" xfId="46656"/>
    <cellStyle name="Normal 3 4 3 5 2" xfId="46657"/>
    <cellStyle name="Normal 3 4 3 5 2 2" xfId="46658"/>
    <cellStyle name="Normal 3 4 3 5 3" xfId="46659"/>
    <cellStyle name="Normal 3 4 3 6" xfId="46660"/>
    <cellStyle name="Normal 3 4 3 6 2" xfId="46661"/>
    <cellStyle name="Normal 3 4 3 6 2 2" xfId="46662"/>
    <cellStyle name="Normal 3 4 3 6 3" xfId="46663"/>
    <cellStyle name="Normal 3 4 3 7" xfId="46664"/>
    <cellStyle name="Normal 3 4 3 7 2" xfId="46665"/>
    <cellStyle name="Normal 3 4 3 8" xfId="46666"/>
    <cellStyle name="Normal 3 4 4" xfId="46667"/>
    <cellStyle name="Normal 3 4 4 2" xfId="46668"/>
    <cellStyle name="Normal 3 4 4 2 2" xfId="46669"/>
    <cellStyle name="Normal 3 4 4 2 2 2" xfId="46670"/>
    <cellStyle name="Normal 3 4 4 2 2 2 2" xfId="46671"/>
    <cellStyle name="Normal 3 4 4 2 2 2 2 2" xfId="46672"/>
    <cellStyle name="Normal 3 4 4 2 2 2 3" xfId="46673"/>
    <cellStyle name="Normal 3 4 4 2 2 3" xfId="46674"/>
    <cellStyle name="Normal 3 4 4 2 2 3 2" xfId="46675"/>
    <cellStyle name="Normal 3 4 4 2 2 3 2 2" xfId="46676"/>
    <cellStyle name="Normal 3 4 4 2 2 3 3" xfId="46677"/>
    <cellStyle name="Normal 3 4 4 2 2 4" xfId="46678"/>
    <cellStyle name="Normal 3 4 4 2 2 4 2" xfId="46679"/>
    <cellStyle name="Normal 3 4 4 2 2 5" xfId="46680"/>
    <cellStyle name="Normal 3 4 4 2 3" xfId="46681"/>
    <cellStyle name="Normal 3 4 4 2 3 2" xfId="46682"/>
    <cellStyle name="Normal 3 4 4 2 3 2 2" xfId="46683"/>
    <cellStyle name="Normal 3 4 4 2 3 3" xfId="46684"/>
    <cellStyle name="Normal 3 4 4 2 4" xfId="46685"/>
    <cellStyle name="Normal 3 4 4 2 4 2" xfId="46686"/>
    <cellStyle name="Normal 3 4 4 2 4 2 2" xfId="46687"/>
    <cellStyle name="Normal 3 4 4 2 4 3" xfId="46688"/>
    <cellStyle name="Normal 3 4 4 2 5" xfId="46689"/>
    <cellStyle name="Normal 3 4 4 2 5 2" xfId="46690"/>
    <cellStyle name="Normal 3 4 4 2 6" xfId="46691"/>
    <cellStyle name="Normal 3 4 4 3" xfId="46692"/>
    <cellStyle name="Normal 3 4 4 3 2" xfId="46693"/>
    <cellStyle name="Normal 3 4 4 3 2 2" xfId="46694"/>
    <cellStyle name="Normal 3 4 4 3 2 2 2" xfId="46695"/>
    <cellStyle name="Normal 3 4 4 3 2 3" xfId="46696"/>
    <cellStyle name="Normal 3 4 4 3 3" xfId="46697"/>
    <cellStyle name="Normal 3 4 4 3 3 2" xfId="46698"/>
    <cellStyle name="Normal 3 4 4 3 3 2 2" xfId="46699"/>
    <cellStyle name="Normal 3 4 4 3 3 3" xfId="46700"/>
    <cellStyle name="Normal 3 4 4 3 4" xfId="46701"/>
    <cellStyle name="Normal 3 4 4 3 4 2" xfId="46702"/>
    <cellStyle name="Normal 3 4 4 3 5" xfId="46703"/>
    <cellStyle name="Normal 3 4 4 4" xfId="46704"/>
    <cellStyle name="Normal 3 4 4 4 2" xfId="46705"/>
    <cellStyle name="Normal 3 4 4 4 2 2" xfId="46706"/>
    <cellStyle name="Normal 3 4 4 4 3" xfId="46707"/>
    <cellStyle name="Normal 3 4 4 5" xfId="46708"/>
    <cellStyle name="Normal 3 4 4 5 2" xfId="46709"/>
    <cellStyle name="Normal 3 4 4 5 2 2" xfId="46710"/>
    <cellStyle name="Normal 3 4 4 5 3" xfId="46711"/>
    <cellStyle name="Normal 3 4 4 6" xfId="46712"/>
    <cellStyle name="Normal 3 4 4 6 2" xfId="46713"/>
    <cellStyle name="Normal 3 4 4 7" xfId="46714"/>
    <cellStyle name="Normal 3 4 5" xfId="46715"/>
    <cellStyle name="Normal 3 4 5 2" xfId="46716"/>
    <cellStyle name="Normal 3 4 5 2 2" xfId="46717"/>
    <cellStyle name="Normal 3 4 5 2 2 2" xfId="46718"/>
    <cellStyle name="Normal 3 4 5 2 2 2 2" xfId="46719"/>
    <cellStyle name="Normal 3 4 5 2 2 3" xfId="46720"/>
    <cellStyle name="Normal 3 4 5 2 3" xfId="46721"/>
    <cellStyle name="Normal 3 4 5 2 3 2" xfId="46722"/>
    <cellStyle name="Normal 3 4 5 2 3 2 2" xfId="46723"/>
    <cellStyle name="Normal 3 4 5 2 3 3" xfId="46724"/>
    <cellStyle name="Normal 3 4 5 2 4" xfId="46725"/>
    <cellStyle name="Normal 3 4 5 2 4 2" xfId="46726"/>
    <cellStyle name="Normal 3 4 5 2 5" xfId="46727"/>
    <cellStyle name="Normal 3 4 5 3" xfId="46728"/>
    <cellStyle name="Normal 3 4 5 3 2" xfId="46729"/>
    <cellStyle name="Normal 3 4 5 3 2 2" xfId="46730"/>
    <cellStyle name="Normal 3 4 5 3 3" xfId="46731"/>
    <cellStyle name="Normal 3 4 5 4" xfId="46732"/>
    <cellStyle name="Normal 3 4 5 4 2" xfId="46733"/>
    <cellStyle name="Normal 3 4 5 4 2 2" xfId="46734"/>
    <cellStyle name="Normal 3 4 5 4 3" xfId="46735"/>
    <cellStyle name="Normal 3 4 5 5" xfId="46736"/>
    <cellStyle name="Normal 3 4 5 5 2" xfId="46737"/>
    <cellStyle name="Normal 3 4 5 6" xfId="46738"/>
    <cellStyle name="Normal 3 4 6" xfId="46739"/>
    <cellStyle name="Normal 3 4 6 2" xfId="46740"/>
    <cellStyle name="Normal 3 4 6 2 2" xfId="46741"/>
    <cellStyle name="Normal 3 4 6 2 2 2" xfId="46742"/>
    <cellStyle name="Normal 3 4 6 2 3" xfId="46743"/>
    <cellStyle name="Normal 3 4 6 3" xfId="46744"/>
    <cellStyle name="Normal 3 4 6 3 2" xfId="46745"/>
    <cellStyle name="Normal 3 4 6 3 2 2" xfId="46746"/>
    <cellStyle name="Normal 3 4 6 3 3" xfId="46747"/>
    <cellStyle name="Normal 3 4 6 4" xfId="46748"/>
    <cellStyle name="Normal 3 4 6 4 2" xfId="46749"/>
    <cellStyle name="Normal 3 4 6 5" xfId="46750"/>
    <cellStyle name="Normal 3 4 7" xfId="46751"/>
    <cellStyle name="Normal 3 4 7 2" xfId="46752"/>
    <cellStyle name="Normal 3 4 7 2 2" xfId="46753"/>
    <cellStyle name="Normal 3 4 7 3" xfId="46754"/>
    <cellStyle name="Normal 3 4 8" xfId="46755"/>
    <cellStyle name="Normal 3 4 8 2" xfId="46756"/>
    <cellStyle name="Normal 3 4 8 2 2" xfId="46757"/>
    <cellStyle name="Normal 3 4 8 3" xfId="46758"/>
    <cellStyle name="Normal 3 4 9" xfId="46759"/>
    <cellStyle name="Normal 3 4 9 2" xfId="46760"/>
    <cellStyle name="Normal 3 5" xfId="46761"/>
    <cellStyle name="Normal 3 5 2" xfId="46762"/>
    <cellStyle name="Normal 3 5 2 2" xfId="46763"/>
    <cellStyle name="Normal 3 5 2 2 2" xfId="46764"/>
    <cellStyle name="Normal 3 5 2 2 2 2" xfId="46765"/>
    <cellStyle name="Normal 3 5 2 2 2 2 2" xfId="46766"/>
    <cellStyle name="Normal 3 5 2 2 2 2 2 2" xfId="46767"/>
    <cellStyle name="Normal 3 5 2 2 2 2 3" xfId="46768"/>
    <cellStyle name="Normal 3 5 2 2 2 3" xfId="46769"/>
    <cellStyle name="Normal 3 5 2 2 2 3 2" xfId="46770"/>
    <cellStyle name="Normal 3 5 2 2 2 3 2 2" xfId="46771"/>
    <cellStyle name="Normal 3 5 2 2 2 3 3" xfId="46772"/>
    <cellStyle name="Normal 3 5 2 2 2 4" xfId="46773"/>
    <cellStyle name="Normal 3 5 2 2 2 4 2" xfId="46774"/>
    <cellStyle name="Normal 3 5 2 2 2 5" xfId="46775"/>
    <cellStyle name="Normal 3 5 2 2 3" xfId="46776"/>
    <cellStyle name="Normal 3 5 2 2 3 2" xfId="46777"/>
    <cellStyle name="Normal 3 5 2 2 3 2 2" xfId="46778"/>
    <cellStyle name="Normal 3 5 2 2 3 3" xfId="46779"/>
    <cellStyle name="Normal 3 5 2 2 4" xfId="46780"/>
    <cellStyle name="Normal 3 5 2 2 4 2" xfId="46781"/>
    <cellStyle name="Normal 3 5 2 2 4 2 2" xfId="46782"/>
    <cellStyle name="Normal 3 5 2 2 4 3" xfId="46783"/>
    <cellStyle name="Normal 3 5 2 2 5" xfId="46784"/>
    <cellStyle name="Normal 3 5 2 2 5 2" xfId="46785"/>
    <cellStyle name="Normal 3 5 2 2 6" xfId="46786"/>
    <cellStyle name="Normal 3 5 2 3" xfId="46787"/>
    <cellStyle name="Normal 3 5 2 3 2" xfId="46788"/>
    <cellStyle name="Normal 3 5 2 3 2 2" xfId="46789"/>
    <cellStyle name="Normal 3 5 2 3 2 2 2" xfId="46790"/>
    <cellStyle name="Normal 3 5 2 3 2 3" xfId="46791"/>
    <cellStyle name="Normal 3 5 2 3 3" xfId="46792"/>
    <cellStyle name="Normal 3 5 2 3 3 2" xfId="46793"/>
    <cellStyle name="Normal 3 5 2 3 3 2 2" xfId="46794"/>
    <cellStyle name="Normal 3 5 2 3 3 3" xfId="46795"/>
    <cellStyle name="Normal 3 5 2 3 4" xfId="46796"/>
    <cellStyle name="Normal 3 5 2 3 4 2" xfId="46797"/>
    <cellStyle name="Normal 3 5 2 3 5" xfId="46798"/>
    <cellStyle name="Normal 3 5 2 4" xfId="46799"/>
    <cellStyle name="Normal 3 5 2 4 2" xfId="46800"/>
    <cellStyle name="Normal 3 5 2 4 2 2" xfId="46801"/>
    <cellStyle name="Normal 3 5 2 4 3" xfId="46802"/>
    <cellStyle name="Normal 3 5 2 5" xfId="46803"/>
    <cellStyle name="Normal 3 5 2 5 2" xfId="46804"/>
    <cellStyle name="Normal 3 5 2 5 2 2" xfId="46805"/>
    <cellStyle name="Normal 3 5 2 5 3" xfId="46806"/>
    <cellStyle name="Normal 3 5 2 6" xfId="46807"/>
    <cellStyle name="Normal 3 5 2 6 2" xfId="46808"/>
    <cellStyle name="Normal 3 5 2 7" xfId="46809"/>
    <cellStyle name="Normal 3 5 3" xfId="46810"/>
    <cellStyle name="Normal 3 5 3 2" xfId="46811"/>
    <cellStyle name="Normal 3 5 3 2 2" xfId="46812"/>
    <cellStyle name="Normal 3 5 3 2 2 2" xfId="46813"/>
    <cellStyle name="Normal 3 5 3 2 2 2 2" xfId="46814"/>
    <cellStyle name="Normal 3 5 3 2 2 3" xfId="46815"/>
    <cellStyle name="Normal 3 5 3 2 3" xfId="46816"/>
    <cellStyle name="Normal 3 5 3 2 3 2" xfId="46817"/>
    <cellStyle name="Normal 3 5 3 2 3 2 2" xfId="46818"/>
    <cellStyle name="Normal 3 5 3 2 3 3" xfId="46819"/>
    <cellStyle name="Normal 3 5 3 2 4" xfId="46820"/>
    <cellStyle name="Normal 3 5 3 2 4 2" xfId="46821"/>
    <cellStyle name="Normal 3 5 3 2 5" xfId="46822"/>
    <cellStyle name="Normal 3 5 3 3" xfId="46823"/>
    <cellStyle name="Normal 3 5 3 3 2" xfId="46824"/>
    <cellStyle name="Normal 3 5 3 3 2 2" xfId="46825"/>
    <cellStyle name="Normal 3 5 3 3 3" xfId="46826"/>
    <cellStyle name="Normal 3 5 3 4" xfId="46827"/>
    <cellStyle name="Normal 3 5 3 4 2" xfId="46828"/>
    <cellStyle name="Normal 3 5 3 4 2 2" xfId="46829"/>
    <cellStyle name="Normal 3 5 3 4 3" xfId="46830"/>
    <cellStyle name="Normal 3 5 3 5" xfId="46831"/>
    <cellStyle name="Normal 3 5 3 5 2" xfId="46832"/>
    <cellStyle name="Normal 3 5 3 6" xfId="46833"/>
    <cellStyle name="Normal 3 5 4" xfId="46834"/>
    <cellStyle name="Normal 3 5 4 2" xfId="46835"/>
    <cellStyle name="Normal 3 5 4 2 2" xfId="46836"/>
    <cellStyle name="Normal 3 5 4 2 2 2" xfId="46837"/>
    <cellStyle name="Normal 3 5 4 2 3" xfId="46838"/>
    <cellStyle name="Normal 3 5 4 3" xfId="46839"/>
    <cellStyle name="Normal 3 5 4 3 2" xfId="46840"/>
    <cellStyle name="Normal 3 5 4 3 2 2" xfId="46841"/>
    <cellStyle name="Normal 3 5 4 3 3" xfId="46842"/>
    <cellStyle name="Normal 3 5 4 4" xfId="46843"/>
    <cellStyle name="Normal 3 5 4 4 2" xfId="46844"/>
    <cellStyle name="Normal 3 5 4 5" xfId="46845"/>
    <cellStyle name="Normal 3 5 5" xfId="46846"/>
    <cellStyle name="Normal 3 5 5 2" xfId="46847"/>
    <cellStyle name="Normal 3 5 5 2 2" xfId="46848"/>
    <cellStyle name="Normal 3 5 5 3" xfId="46849"/>
    <cellStyle name="Normal 3 5 6" xfId="46850"/>
    <cellStyle name="Normal 3 5 6 2" xfId="46851"/>
    <cellStyle name="Normal 3 5 6 2 2" xfId="46852"/>
    <cellStyle name="Normal 3 5 6 3" xfId="46853"/>
    <cellStyle name="Normal 3 5 7" xfId="46854"/>
    <cellStyle name="Normal 3 5 7 2" xfId="46855"/>
    <cellStyle name="Normal 3 5 8" xfId="46856"/>
    <cellStyle name="Normal 3 6" xfId="46857"/>
    <cellStyle name="Normal 3 6 2" xfId="46858"/>
    <cellStyle name="Normal 3 6 2 2" xfId="46859"/>
    <cellStyle name="Normal 3 6 2 2 2" xfId="46860"/>
    <cellStyle name="Normal 3 6 2 2 2 2" xfId="46861"/>
    <cellStyle name="Normal 3 6 2 2 2 2 2" xfId="46862"/>
    <cellStyle name="Normal 3 6 2 2 2 2 2 2" xfId="46863"/>
    <cellStyle name="Normal 3 6 2 2 2 2 3" xfId="46864"/>
    <cellStyle name="Normal 3 6 2 2 2 3" xfId="46865"/>
    <cellStyle name="Normal 3 6 2 2 2 3 2" xfId="46866"/>
    <cellStyle name="Normal 3 6 2 2 2 3 2 2" xfId="46867"/>
    <cellStyle name="Normal 3 6 2 2 2 3 3" xfId="46868"/>
    <cellStyle name="Normal 3 6 2 2 2 4" xfId="46869"/>
    <cellStyle name="Normal 3 6 2 2 2 4 2" xfId="46870"/>
    <cellStyle name="Normal 3 6 2 2 2 5" xfId="46871"/>
    <cellStyle name="Normal 3 6 2 2 3" xfId="46872"/>
    <cellStyle name="Normal 3 6 2 2 3 2" xfId="46873"/>
    <cellStyle name="Normal 3 6 2 2 3 2 2" xfId="46874"/>
    <cellStyle name="Normal 3 6 2 2 3 3" xfId="46875"/>
    <cellStyle name="Normal 3 6 2 2 4" xfId="46876"/>
    <cellStyle name="Normal 3 6 2 2 4 2" xfId="46877"/>
    <cellStyle name="Normal 3 6 2 2 4 2 2" xfId="46878"/>
    <cellStyle name="Normal 3 6 2 2 4 3" xfId="46879"/>
    <cellStyle name="Normal 3 6 2 2 5" xfId="46880"/>
    <cellStyle name="Normal 3 6 2 2 5 2" xfId="46881"/>
    <cellStyle name="Normal 3 6 2 2 6" xfId="46882"/>
    <cellStyle name="Normal 3 6 2 3" xfId="46883"/>
    <cellStyle name="Normal 3 6 2 3 2" xfId="46884"/>
    <cellStyle name="Normal 3 6 2 3 2 2" xfId="46885"/>
    <cellStyle name="Normal 3 6 2 3 2 2 2" xfId="46886"/>
    <cellStyle name="Normal 3 6 2 3 2 3" xfId="46887"/>
    <cellStyle name="Normal 3 6 2 3 3" xfId="46888"/>
    <cellStyle name="Normal 3 6 2 3 3 2" xfId="46889"/>
    <cellStyle name="Normal 3 6 2 3 3 2 2" xfId="46890"/>
    <cellStyle name="Normal 3 6 2 3 3 3" xfId="46891"/>
    <cellStyle name="Normal 3 6 2 3 4" xfId="46892"/>
    <cellStyle name="Normal 3 6 2 3 4 2" xfId="46893"/>
    <cellStyle name="Normal 3 6 2 3 5" xfId="46894"/>
    <cellStyle name="Normal 3 6 2 4" xfId="46895"/>
    <cellStyle name="Normal 3 6 2 4 2" xfId="46896"/>
    <cellStyle name="Normal 3 6 2 4 2 2" xfId="46897"/>
    <cellStyle name="Normal 3 6 2 4 3" xfId="46898"/>
    <cellStyle name="Normal 3 6 2 5" xfId="46899"/>
    <cellStyle name="Normal 3 6 2 5 2" xfId="46900"/>
    <cellStyle name="Normal 3 6 2 5 2 2" xfId="46901"/>
    <cellStyle name="Normal 3 6 2 5 3" xfId="46902"/>
    <cellStyle name="Normal 3 6 2 6" xfId="46903"/>
    <cellStyle name="Normal 3 6 2 6 2" xfId="46904"/>
    <cellStyle name="Normal 3 6 2 7" xfId="46905"/>
    <cellStyle name="Normal 3 6 3" xfId="46906"/>
    <cellStyle name="Normal 3 6 3 2" xfId="46907"/>
    <cellStyle name="Normal 3 6 3 2 2" xfId="46908"/>
    <cellStyle name="Normal 3 6 3 2 2 2" xfId="46909"/>
    <cellStyle name="Normal 3 6 3 2 2 2 2" xfId="46910"/>
    <cellStyle name="Normal 3 6 3 2 2 3" xfId="46911"/>
    <cellStyle name="Normal 3 6 3 2 3" xfId="46912"/>
    <cellStyle name="Normal 3 6 3 2 3 2" xfId="46913"/>
    <cellStyle name="Normal 3 6 3 2 3 2 2" xfId="46914"/>
    <cellStyle name="Normal 3 6 3 2 3 3" xfId="46915"/>
    <cellStyle name="Normal 3 6 3 2 4" xfId="46916"/>
    <cellStyle name="Normal 3 6 3 2 4 2" xfId="46917"/>
    <cellStyle name="Normal 3 6 3 2 5" xfId="46918"/>
    <cellStyle name="Normal 3 6 3 3" xfId="46919"/>
    <cellStyle name="Normal 3 6 3 3 2" xfId="46920"/>
    <cellStyle name="Normal 3 6 3 3 2 2" xfId="46921"/>
    <cellStyle name="Normal 3 6 3 3 3" xfId="46922"/>
    <cellStyle name="Normal 3 6 3 4" xfId="46923"/>
    <cellStyle name="Normal 3 6 3 4 2" xfId="46924"/>
    <cellStyle name="Normal 3 6 3 4 2 2" xfId="46925"/>
    <cellStyle name="Normal 3 6 3 4 3" xfId="46926"/>
    <cellStyle name="Normal 3 6 3 5" xfId="46927"/>
    <cellStyle name="Normal 3 6 3 5 2" xfId="46928"/>
    <cellStyle name="Normal 3 6 3 6" xfId="46929"/>
    <cellStyle name="Normal 3 6 4" xfId="46930"/>
    <cellStyle name="Normal 3 6 4 2" xfId="46931"/>
    <cellStyle name="Normal 3 6 4 2 2" xfId="46932"/>
    <cellStyle name="Normal 3 6 4 2 2 2" xfId="46933"/>
    <cellStyle name="Normal 3 6 4 2 3" xfId="46934"/>
    <cellStyle name="Normal 3 6 4 3" xfId="46935"/>
    <cellStyle name="Normal 3 6 4 3 2" xfId="46936"/>
    <cellStyle name="Normal 3 6 4 3 2 2" xfId="46937"/>
    <cellStyle name="Normal 3 6 4 3 3" xfId="46938"/>
    <cellStyle name="Normal 3 6 4 4" xfId="46939"/>
    <cellStyle name="Normal 3 6 4 4 2" xfId="46940"/>
    <cellStyle name="Normal 3 6 4 5" xfId="46941"/>
    <cellStyle name="Normal 3 6 5" xfId="46942"/>
    <cellStyle name="Normal 3 6 5 2" xfId="46943"/>
    <cellStyle name="Normal 3 6 5 2 2" xfId="46944"/>
    <cellStyle name="Normal 3 6 5 3" xfId="46945"/>
    <cellStyle name="Normal 3 6 6" xfId="46946"/>
    <cellStyle name="Normal 3 6 6 2" xfId="46947"/>
    <cellStyle name="Normal 3 6 6 2 2" xfId="46948"/>
    <cellStyle name="Normal 3 6 6 3" xfId="46949"/>
    <cellStyle name="Normal 3 6 7" xfId="46950"/>
    <cellStyle name="Normal 3 6 7 2" xfId="46951"/>
    <cellStyle name="Normal 3 6 8" xfId="46952"/>
    <cellStyle name="Normal 3 7" xfId="46953"/>
    <cellStyle name="Normal 3 7 2" xfId="46954"/>
    <cellStyle name="Normal 3 7 2 2" xfId="46955"/>
    <cellStyle name="Normal 3 7 2 2 2" xfId="46956"/>
    <cellStyle name="Normal 3 7 2 2 2 2" xfId="46957"/>
    <cellStyle name="Normal 3 7 2 2 2 2 2" xfId="46958"/>
    <cellStyle name="Normal 3 7 2 2 2 3" xfId="46959"/>
    <cellStyle name="Normal 3 7 2 2 3" xfId="46960"/>
    <cellStyle name="Normal 3 7 2 2 3 2" xfId="46961"/>
    <cellStyle name="Normal 3 7 2 2 3 2 2" xfId="46962"/>
    <cellStyle name="Normal 3 7 2 2 3 3" xfId="46963"/>
    <cellStyle name="Normal 3 7 2 2 4" xfId="46964"/>
    <cellStyle name="Normal 3 7 2 2 4 2" xfId="46965"/>
    <cellStyle name="Normal 3 7 2 2 5" xfId="46966"/>
    <cellStyle name="Normal 3 7 2 3" xfId="46967"/>
    <cellStyle name="Normal 3 7 2 3 2" xfId="46968"/>
    <cellStyle name="Normal 3 7 2 3 2 2" xfId="46969"/>
    <cellStyle name="Normal 3 7 2 3 3" xfId="46970"/>
    <cellStyle name="Normal 3 7 2 4" xfId="46971"/>
    <cellStyle name="Normal 3 7 2 4 2" xfId="46972"/>
    <cellStyle name="Normal 3 7 2 4 2 2" xfId="46973"/>
    <cellStyle name="Normal 3 7 2 4 3" xfId="46974"/>
    <cellStyle name="Normal 3 7 2 5" xfId="46975"/>
    <cellStyle name="Normal 3 7 2 5 2" xfId="46976"/>
    <cellStyle name="Normal 3 7 2 6" xfId="46977"/>
    <cellStyle name="Normal 3 7 3" xfId="46978"/>
    <cellStyle name="Normal 3 7 3 2" xfId="46979"/>
    <cellStyle name="Normal 3 7 3 2 2" xfId="46980"/>
    <cellStyle name="Normal 3 7 3 2 2 2" xfId="46981"/>
    <cellStyle name="Normal 3 7 3 2 3" xfId="46982"/>
    <cellStyle name="Normal 3 7 3 3" xfId="46983"/>
    <cellStyle name="Normal 3 7 3 3 2" xfId="46984"/>
    <cellStyle name="Normal 3 7 3 3 2 2" xfId="46985"/>
    <cellStyle name="Normal 3 7 3 3 3" xfId="46986"/>
    <cellStyle name="Normal 3 7 3 4" xfId="46987"/>
    <cellStyle name="Normal 3 7 3 4 2" xfId="46988"/>
    <cellStyle name="Normal 3 7 3 5" xfId="46989"/>
    <cellStyle name="Normal 3 7 4" xfId="46990"/>
    <cellStyle name="Normal 3 7 4 2" xfId="46991"/>
    <cellStyle name="Normal 3 7 4 2 2" xfId="46992"/>
    <cellStyle name="Normal 3 7 4 3" xfId="46993"/>
    <cellStyle name="Normal 3 7 5" xfId="46994"/>
    <cellStyle name="Normal 3 7 5 2" xfId="46995"/>
    <cellStyle name="Normal 3 7 5 2 2" xfId="46996"/>
    <cellStyle name="Normal 3 7 5 3" xfId="46997"/>
    <cellStyle name="Normal 3 7 6" xfId="46998"/>
    <cellStyle name="Normal 3 7 6 2" xfId="46999"/>
    <cellStyle name="Normal 3 7 7" xfId="47000"/>
    <cellStyle name="Normal 3 8" xfId="47001"/>
    <cellStyle name="Normal 3 8 2" xfId="47002"/>
    <cellStyle name="Normal 3 8 2 2" xfId="47003"/>
    <cellStyle name="Normal 3 8 2 2 2" xfId="47004"/>
    <cellStyle name="Normal 3 8 2 2 2 2" xfId="47005"/>
    <cellStyle name="Normal 3 8 2 2 3" xfId="47006"/>
    <cellStyle name="Normal 3 8 2 3" xfId="47007"/>
    <cellStyle name="Normal 3 8 2 3 2" xfId="47008"/>
    <cellStyle name="Normal 3 8 2 3 2 2" xfId="47009"/>
    <cellStyle name="Normal 3 8 2 3 3" xfId="47010"/>
    <cellStyle name="Normal 3 8 2 4" xfId="47011"/>
    <cellStyle name="Normal 3 8 2 4 2" xfId="47012"/>
    <cellStyle name="Normal 3 8 2 5" xfId="47013"/>
    <cellStyle name="Normal 3 8 3" xfId="47014"/>
    <cellStyle name="Normal 3 8 3 2" xfId="47015"/>
    <cellStyle name="Normal 3 8 3 2 2" xfId="47016"/>
    <cellStyle name="Normal 3 8 3 3" xfId="47017"/>
    <cellStyle name="Normal 3 8 4" xfId="47018"/>
    <cellStyle name="Normal 3 8 4 2" xfId="47019"/>
    <cellStyle name="Normal 3 8 4 2 2" xfId="47020"/>
    <cellStyle name="Normal 3 8 4 3" xfId="47021"/>
    <cellStyle name="Normal 3 8 5" xfId="47022"/>
    <cellStyle name="Normal 3 8 5 2" xfId="47023"/>
    <cellStyle name="Normal 3 8 6" xfId="47024"/>
    <cellStyle name="Normal 3 9" xfId="47025"/>
    <cellStyle name="Normal 3 9 2" xfId="47026"/>
    <cellStyle name="Normal 3 9 2 2" xfId="47027"/>
    <cellStyle name="Normal 3 9 2 2 2" xfId="47028"/>
    <cellStyle name="Normal 3 9 2 3" xfId="47029"/>
    <cellStyle name="Normal 3 9 3" xfId="47030"/>
    <cellStyle name="Normal 3 9 3 2" xfId="47031"/>
    <cellStyle name="Normal 3 9 3 2 2" xfId="47032"/>
    <cellStyle name="Normal 3 9 3 3" xfId="47033"/>
    <cellStyle name="Normal 3 9 4" xfId="47034"/>
    <cellStyle name="Normal 3 9 4 2" xfId="47035"/>
    <cellStyle name="Normal 3 9 5" xfId="47036"/>
    <cellStyle name="Normal 30" xfId="47037"/>
    <cellStyle name="Normal 31" xfId="47038"/>
    <cellStyle name="Normal 32" xfId="47039"/>
    <cellStyle name="Normal 33" xfId="47040"/>
    <cellStyle name="Normal 34" xfId="47041"/>
    <cellStyle name="Normal 35" xfId="47042"/>
    <cellStyle name="Normal 36" xfId="47043"/>
    <cellStyle name="Normal 37" xfId="47044"/>
    <cellStyle name="Normal 38" xfId="47045"/>
    <cellStyle name="Normal 39" xfId="47046"/>
    <cellStyle name="Normal 4" xfId="47047"/>
    <cellStyle name="Normal 4 10" xfId="47048"/>
    <cellStyle name="Normal 4 10 2" xfId="47049"/>
    <cellStyle name="Normal 4 10 2 2" xfId="47050"/>
    <cellStyle name="Normal 4 10 3" xfId="47051"/>
    <cellStyle name="Normal 4 11" xfId="47052"/>
    <cellStyle name="Normal 4 11 2" xfId="47053"/>
    <cellStyle name="Normal 4 12" xfId="47054"/>
    <cellStyle name="Normal 4 2" xfId="47055"/>
    <cellStyle name="Normal 4 2 10" xfId="47056"/>
    <cellStyle name="Normal 4 2 10 2" xfId="47057"/>
    <cellStyle name="Normal 4 2 11" xfId="47058"/>
    <cellStyle name="Normal 4 2 2" xfId="47059"/>
    <cellStyle name="Normal 4 2 2 10" xfId="47060"/>
    <cellStyle name="Normal 4 2 2 2" xfId="47061"/>
    <cellStyle name="Normal 4 2 2 2 2" xfId="47062"/>
    <cellStyle name="Normal 4 2 2 2 2 2" xfId="47063"/>
    <cellStyle name="Normal 4 2 2 2 2 2 2" xfId="47064"/>
    <cellStyle name="Normal 4 2 2 2 2 2 2 2" xfId="47065"/>
    <cellStyle name="Normal 4 2 2 2 2 2 2 2 2" xfId="47066"/>
    <cellStyle name="Normal 4 2 2 2 2 2 2 2 2 2" xfId="47067"/>
    <cellStyle name="Normal 4 2 2 2 2 2 2 2 3" xfId="47068"/>
    <cellStyle name="Normal 4 2 2 2 2 2 2 3" xfId="47069"/>
    <cellStyle name="Normal 4 2 2 2 2 2 2 3 2" xfId="47070"/>
    <cellStyle name="Normal 4 2 2 2 2 2 2 3 2 2" xfId="47071"/>
    <cellStyle name="Normal 4 2 2 2 2 2 2 3 3" xfId="47072"/>
    <cellStyle name="Normal 4 2 2 2 2 2 2 4" xfId="47073"/>
    <cellStyle name="Normal 4 2 2 2 2 2 2 4 2" xfId="47074"/>
    <cellStyle name="Normal 4 2 2 2 2 2 2 5" xfId="47075"/>
    <cellStyle name="Normal 4 2 2 2 2 2 3" xfId="47076"/>
    <cellStyle name="Normal 4 2 2 2 2 2 3 2" xfId="47077"/>
    <cellStyle name="Normal 4 2 2 2 2 2 3 2 2" xfId="47078"/>
    <cellStyle name="Normal 4 2 2 2 2 2 3 3" xfId="47079"/>
    <cellStyle name="Normal 4 2 2 2 2 2 4" xfId="47080"/>
    <cellStyle name="Normal 4 2 2 2 2 2 4 2" xfId="47081"/>
    <cellStyle name="Normal 4 2 2 2 2 2 4 2 2" xfId="47082"/>
    <cellStyle name="Normal 4 2 2 2 2 2 4 3" xfId="47083"/>
    <cellStyle name="Normal 4 2 2 2 2 2 5" xfId="47084"/>
    <cellStyle name="Normal 4 2 2 2 2 2 5 2" xfId="47085"/>
    <cellStyle name="Normal 4 2 2 2 2 2 6" xfId="47086"/>
    <cellStyle name="Normal 4 2 2 2 2 3" xfId="47087"/>
    <cellStyle name="Normal 4 2 2 2 2 3 2" xfId="47088"/>
    <cellStyle name="Normal 4 2 2 2 2 3 2 2" xfId="47089"/>
    <cellStyle name="Normal 4 2 2 2 2 3 2 2 2" xfId="47090"/>
    <cellStyle name="Normal 4 2 2 2 2 3 2 3" xfId="47091"/>
    <cellStyle name="Normal 4 2 2 2 2 3 3" xfId="47092"/>
    <cellStyle name="Normal 4 2 2 2 2 3 3 2" xfId="47093"/>
    <cellStyle name="Normal 4 2 2 2 2 3 3 2 2" xfId="47094"/>
    <cellStyle name="Normal 4 2 2 2 2 3 3 3" xfId="47095"/>
    <cellStyle name="Normal 4 2 2 2 2 3 4" xfId="47096"/>
    <cellStyle name="Normal 4 2 2 2 2 3 4 2" xfId="47097"/>
    <cellStyle name="Normal 4 2 2 2 2 3 5" xfId="47098"/>
    <cellStyle name="Normal 4 2 2 2 2 4" xfId="47099"/>
    <cellStyle name="Normal 4 2 2 2 2 4 2" xfId="47100"/>
    <cellStyle name="Normal 4 2 2 2 2 4 2 2" xfId="47101"/>
    <cellStyle name="Normal 4 2 2 2 2 4 3" xfId="47102"/>
    <cellStyle name="Normal 4 2 2 2 2 5" xfId="47103"/>
    <cellStyle name="Normal 4 2 2 2 2 5 2" xfId="47104"/>
    <cellStyle name="Normal 4 2 2 2 2 5 2 2" xfId="47105"/>
    <cellStyle name="Normal 4 2 2 2 2 5 3" xfId="47106"/>
    <cellStyle name="Normal 4 2 2 2 2 6" xfId="47107"/>
    <cellStyle name="Normal 4 2 2 2 2 6 2" xfId="47108"/>
    <cellStyle name="Normal 4 2 2 2 2 7" xfId="47109"/>
    <cellStyle name="Normal 4 2 2 2 3" xfId="47110"/>
    <cellStyle name="Normal 4 2 2 2 3 2" xfId="47111"/>
    <cellStyle name="Normal 4 2 2 2 3 2 2" xfId="47112"/>
    <cellStyle name="Normal 4 2 2 2 3 2 2 2" xfId="47113"/>
    <cellStyle name="Normal 4 2 2 2 3 2 2 2 2" xfId="47114"/>
    <cellStyle name="Normal 4 2 2 2 3 2 2 3" xfId="47115"/>
    <cellStyle name="Normal 4 2 2 2 3 2 3" xfId="47116"/>
    <cellStyle name="Normal 4 2 2 2 3 2 3 2" xfId="47117"/>
    <cellStyle name="Normal 4 2 2 2 3 2 3 2 2" xfId="47118"/>
    <cellStyle name="Normal 4 2 2 2 3 2 3 3" xfId="47119"/>
    <cellStyle name="Normal 4 2 2 2 3 2 4" xfId="47120"/>
    <cellStyle name="Normal 4 2 2 2 3 2 4 2" xfId="47121"/>
    <cellStyle name="Normal 4 2 2 2 3 2 5" xfId="47122"/>
    <cellStyle name="Normal 4 2 2 2 3 3" xfId="47123"/>
    <cellStyle name="Normal 4 2 2 2 3 3 2" xfId="47124"/>
    <cellStyle name="Normal 4 2 2 2 3 3 2 2" xfId="47125"/>
    <cellStyle name="Normal 4 2 2 2 3 3 3" xfId="47126"/>
    <cellStyle name="Normal 4 2 2 2 3 4" xfId="47127"/>
    <cellStyle name="Normal 4 2 2 2 3 4 2" xfId="47128"/>
    <cellStyle name="Normal 4 2 2 2 3 4 2 2" xfId="47129"/>
    <cellStyle name="Normal 4 2 2 2 3 4 3" xfId="47130"/>
    <cellStyle name="Normal 4 2 2 2 3 5" xfId="47131"/>
    <cellStyle name="Normal 4 2 2 2 3 5 2" xfId="47132"/>
    <cellStyle name="Normal 4 2 2 2 3 6" xfId="47133"/>
    <cellStyle name="Normal 4 2 2 2 4" xfId="47134"/>
    <cellStyle name="Normal 4 2 2 2 4 2" xfId="47135"/>
    <cellStyle name="Normal 4 2 2 2 4 2 2" xfId="47136"/>
    <cellStyle name="Normal 4 2 2 2 4 2 2 2" xfId="47137"/>
    <cellStyle name="Normal 4 2 2 2 4 2 3" xfId="47138"/>
    <cellStyle name="Normal 4 2 2 2 4 3" xfId="47139"/>
    <cellStyle name="Normal 4 2 2 2 4 3 2" xfId="47140"/>
    <cellStyle name="Normal 4 2 2 2 4 3 2 2" xfId="47141"/>
    <cellStyle name="Normal 4 2 2 2 4 3 3" xfId="47142"/>
    <cellStyle name="Normal 4 2 2 2 4 4" xfId="47143"/>
    <cellStyle name="Normal 4 2 2 2 4 4 2" xfId="47144"/>
    <cellStyle name="Normal 4 2 2 2 4 5" xfId="47145"/>
    <cellStyle name="Normal 4 2 2 2 5" xfId="47146"/>
    <cellStyle name="Normal 4 2 2 2 5 2" xfId="47147"/>
    <cellStyle name="Normal 4 2 2 2 5 2 2" xfId="47148"/>
    <cellStyle name="Normal 4 2 2 2 5 3" xfId="47149"/>
    <cellStyle name="Normal 4 2 2 2 6" xfId="47150"/>
    <cellStyle name="Normal 4 2 2 2 6 2" xfId="47151"/>
    <cellStyle name="Normal 4 2 2 2 6 2 2" xfId="47152"/>
    <cellStyle name="Normal 4 2 2 2 6 3" xfId="47153"/>
    <cellStyle name="Normal 4 2 2 2 7" xfId="47154"/>
    <cellStyle name="Normal 4 2 2 2 7 2" xfId="47155"/>
    <cellStyle name="Normal 4 2 2 2 8" xfId="47156"/>
    <cellStyle name="Normal 4 2 2 3" xfId="47157"/>
    <cellStyle name="Normal 4 2 2 3 2" xfId="47158"/>
    <cellStyle name="Normal 4 2 2 3 2 2" xfId="47159"/>
    <cellStyle name="Normal 4 2 2 3 2 2 2" xfId="47160"/>
    <cellStyle name="Normal 4 2 2 3 2 2 2 2" xfId="47161"/>
    <cellStyle name="Normal 4 2 2 3 2 2 2 2 2" xfId="47162"/>
    <cellStyle name="Normal 4 2 2 3 2 2 2 2 2 2" xfId="47163"/>
    <cellStyle name="Normal 4 2 2 3 2 2 2 2 3" xfId="47164"/>
    <cellStyle name="Normal 4 2 2 3 2 2 2 3" xfId="47165"/>
    <cellStyle name="Normal 4 2 2 3 2 2 2 3 2" xfId="47166"/>
    <cellStyle name="Normal 4 2 2 3 2 2 2 3 2 2" xfId="47167"/>
    <cellStyle name="Normal 4 2 2 3 2 2 2 3 3" xfId="47168"/>
    <cellStyle name="Normal 4 2 2 3 2 2 2 4" xfId="47169"/>
    <cellStyle name="Normal 4 2 2 3 2 2 2 4 2" xfId="47170"/>
    <cellStyle name="Normal 4 2 2 3 2 2 2 5" xfId="47171"/>
    <cellStyle name="Normal 4 2 2 3 2 2 3" xfId="47172"/>
    <cellStyle name="Normal 4 2 2 3 2 2 3 2" xfId="47173"/>
    <cellStyle name="Normal 4 2 2 3 2 2 3 2 2" xfId="47174"/>
    <cellStyle name="Normal 4 2 2 3 2 2 3 3" xfId="47175"/>
    <cellStyle name="Normal 4 2 2 3 2 2 4" xfId="47176"/>
    <cellStyle name="Normal 4 2 2 3 2 2 4 2" xfId="47177"/>
    <cellStyle name="Normal 4 2 2 3 2 2 4 2 2" xfId="47178"/>
    <cellStyle name="Normal 4 2 2 3 2 2 4 3" xfId="47179"/>
    <cellStyle name="Normal 4 2 2 3 2 2 5" xfId="47180"/>
    <cellStyle name="Normal 4 2 2 3 2 2 5 2" xfId="47181"/>
    <cellStyle name="Normal 4 2 2 3 2 2 6" xfId="47182"/>
    <cellStyle name="Normal 4 2 2 3 2 3" xfId="47183"/>
    <cellStyle name="Normal 4 2 2 3 2 3 2" xfId="47184"/>
    <cellStyle name="Normal 4 2 2 3 2 3 2 2" xfId="47185"/>
    <cellStyle name="Normal 4 2 2 3 2 3 2 2 2" xfId="47186"/>
    <cellStyle name="Normal 4 2 2 3 2 3 2 3" xfId="47187"/>
    <cellStyle name="Normal 4 2 2 3 2 3 3" xfId="47188"/>
    <cellStyle name="Normal 4 2 2 3 2 3 3 2" xfId="47189"/>
    <cellStyle name="Normal 4 2 2 3 2 3 3 2 2" xfId="47190"/>
    <cellStyle name="Normal 4 2 2 3 2 3 3 3" xfId="47191"/>
    <cellStyle name="Normal 4 2 2 3 2 3 4" xfId="47192"/>
    <cellStyle name="Normal 4 2 2 3 2 3 4 2" xfId="47193"/>
    <cellStyle name="Normal 4 2 2 3 2 3 5" xfId="47194"/>
    <cellStyle name="Normal 4 2 2 3 2 4" xfId="47195"/>
    <cellStyle name="Normal 4 2 2 3 2 4 2" xfId="47196"/>
    <cellStyle name="Normal 4 2 2 3 2 4 2 2" xfId="47197"/>
    <cellStyle name="Normal 4 2 2 3 2 4 3" xfId="47198"/>
    <cellStyle name="Normal 4 2 2 3 2 5" xfId="47199"/>
    <cellStyle name="Normal 4 2 2 3 2 5 2" xfId="47200"/>
    <cellStyle name="Normal 4 2 2 3 2 5 2 2" xfId="47201"/>
    <cellStyle name="Normal 4 2 2 3 2 5 3" xfId="47202"/>
    <cellStyle name="Normal 4 2 2 3 2 6" xfId="47203"/>
    <cellStyle name="Normal 4 2 2 3 2 6 2" xfId="47204"/>
    <cellStyle name="Normal 4 2 2 3 2 7" xfId="47205"/>
    <cellStyle name="Normal 4 2 2 3 3" xfId="47206"/>
    <cellStyle name="Normal 4 2 2 3 3 2" xfId="47207"/>
    <cellStyle name="Normal 4 2 2 3 3 2 2" xfId="47208"/>
    <cellStyle name="Normal 4 2 2 3 3 2 2 2" xfId="47209"/>
    <cellStyle name="Normal 4 2 2 3 3 2 2 2 2" xfId="47210"/>
    <cellStyle name="Normal 4 2 2 3 3 2 2 3" xfId="47211"/>
    <cellStyle name="Normal 4 2 2 3 3 2 3" xfId="47212"/>
    <cellStyle name="Normal 4 2 2 3 3 2 3 2" xfId="47213"/>
    <cellStyle name="Normal 4 2 2 3 3 2 3 2 2" xfId="47214"/>
    <cellStyle name="Normal 4 2 2 3 3 2 3 3" xfId="47215"/>
    <cellStyle name="Normal 4 2 2 3 3 2 4" xfId="47216"/>
    <cellStyle name="Normal 4 2 2 3 3 2 4 2" xfId="47217"/>
    <cellStyle name="Normal 4 2 2 3 3 2 5" xfId="47218"/>
    <cellStyle name="Normal 4 2 2 3 3 3" xfId="47219"/>
    <cellStyle name="Normal 4 2 2 3 3 3 2" xfId="47220"/>
    <cellStyle name="Normal 4 2 2 3 3 3 2 2" xfId="47221"/>
    <cellStyle name="Normal 4 2 2 3 3 3 3" xfId="47222"/>
    <cellStyle name="Normal 4 2 2 3 3 4" xfId="47223"/>
    <cellStyle name="Normal 4 2 2 3 3 4 2" xfId="47224"/>
    <cellStyle name="Normal 4 2 2 3 3 4 2 2" xfId="47225"/>
    <cellStyle name="Normal 4 2 2 3 3 4 3" xfId="47226"/>
    <cellStyle name="Normal 4 2 2 3 3 5" xfId="47227"/>
    <cellStyle name="Normal 4 2 2 3 3 5 2" xfId="47228"/>
    <cellStyle name="Normal 4 2 2 3 3 6" xfId="47229"/>
    <cellStyle name="Normal 4 2 2 3 4" xfId="47230"/>
    <cellStyle name="Normal 4 2 2 3 4 2" xfId="47231"/>
    <cellStyle name="Normal 4 2 2 3 4 2 2" xfId="47232"/>
    <cellStyle name="Normal 4 2 2 3 4 2 2 2" xfId="47233"/>
    <cellStyle name="Normal 4 2 2 3 4 2 3" xfId="47234"/>
    <cellStyle name="Normal 4 2 2 3 4 3" xfId="47235"/>
    <cellStyle name="Normal 4 2 2 3 4 3 2" xfId="47236"/>
    <cellStyle name="Normal 4 2 2 3 4 3 2 2" xfId="47237"/>
    <cellStyle name="Normal 4 2 2 3 4 3 3" xfId="47238"/>
    <cellStyle name="Normal 4 2 2 3 4 4" xfId="47239"/>
    <cellStyle name="Normal 4 2 2 3 4 4 2" xfId="47240"/>
    <cellStyle name="Normal 4 2 2 3 4 5" xfId="47241"/>
    <cellStyle name="Normal 4 2 2 3 5" xfId="47242"/>
    <cellStyle name="Normal 4 2 2 3 5 2" xfId="47243"/>
    <cellStyle name="Normal 4 2 2 3 5 2 2" xfId="47244"/>
    <cellStyle name="Normal 4 2 2 3 5 3" xfId="47245"/>
    <cellStyle name="Normal 4 2 2 3 6" xfId="47246"/>
    <cellStyle name="Normal 4 2 2 3 6 2" xfId="47247"/>
    <cellStyle name="Normal 4 2 2 3 6 2 2" xfId="47248"/>
    <cellStyle name="Normal 4 2 2 3 6 3" xfId="47249"/>
    <cellStyle name="Normal 4 2 2 3 7" xfId="47250"/>
    <cellStyle name="Normal 4 2 2 3 7 2" xfId="47251"/>
    <cellStyle name="Normal 4 2 2 3 8" xfId="47252"/>
    <cellStyle name="Normal 4 2 2 4" xfId="47253"/>
    <cellStyle name="Normal 4 2 2 4 2" xfId="47254"/>
    <cellStyle name="Normal 4 2 2 4 2 2" xfId="47255"/>
    <cellStyle name="Normal 4 2 2 4 2 2 2" xfId="47256"/>
    <cellStyle name="Normal 4 2 2 4 2 2 2 2" xfId="47257"/>
    <cellStyle name="Normal 4 2 2 4 2 2 2 2 2" xfId="47258"/>
    <cellStyle name="Normal 4 2 2 4 2 2 2 3" xfId="47259"/>
    <cellStyle name="Normal 4 2 2 4 2 2 3" xfId="47260"/>
    <cellStyle name="Normal 4 2 2 4 2 2 3 2" xfId="47261"/>
    <cellStyle name="Normal 4 2 2 4 2 2 3 2 2" xfId="47262"/>
    <cellStyle name="Normal 4 2 2 4 2 2 3 3" xfId="47263"/>
    <cellStyle name="Normal 4 2 2 4 2 2 4" xfId="47264"/>
    <cellStyle name="Normal 4 2 2 4 2 2 4 2" xfId="47265"/>
    <cellStyle name="Normal 4 2 2 4 2 2 5" xfId="47266"/>
    <cellStyle name="Normal 4 2 2 4 2 3" xfId="47267"/>
    <cellStyle name="Normal 4 2 2 4 2 3 2" xfId="47268"/>
    <cellStyle name="Normal 4 2 2 4 2 3 2 2" xfId="47269"/>
    <cellStyle name="Normal 4 2 2 4 2 3 3" xfId="47270"/>
    <cellStyle name="Normal 4 2 2 4 2 4" xfId="47271"/>
    <cellStyle name="Normal 4 2 2 4 2 4 2" xfId="47272"/>
    <cellStyle name="Normal 4 2 2 4 2 4 2 2" xfId="47273"/>
    <cellStyle name="Normal 4 2 2 4 2 4 3" xfId="47274"/>
    <cellStyle name="Normal 4 2 2 4 2 5" xfId="47275"/>
    <cellStyle name="Normal 4 2 2 4 2 5 2" xfId="47276"/>
    <cellStyle name="Normal 4 2 2 4 2 6" xfId="47277"/>
    <cellStyle name="Normal 4 2 2 4 3" xfId="47278"/>
    <cellStyle name="Normal 4 2 2 4 3 2" xfId="47279"/>
    <cellStyle name="Normal 4 2 2 4 3 2 2" xfId="47280"/>
    <cellStyle name="Normal 4 2 2 4 3 2 2 2" xfId="47281"/>
    <cellStyle name="Normal 4 2 2 4 3 2 3" xfId="47282"/>
    <cellStyle name="Normal 4 2 2 4 3 3" xfId="47283"/>
    <cellStyle name="Normal 4 2 2 4 3 3 2" xfId="47284"/>
    <cellStyle name="Normal 4 2 2 4 3 3 2 2" xfId="47285"/>
    <cellStyle name="Normal 4 2 2 4 3 3 3" xfId="47286"/>
    <cellStyle name="Normal 4 2 2 4 3 4" xfId="47287"/>
    <cellStyle name="Normal 4 2 2 4 3 4 2" xfId="47288"/>
    <cellStyle name="Normal 4 2 2 4 3 5" xfId="47289"/>
    <cellStyle name="Normal 4 2 2 4 4" xfId="47290"/>
    <cellStyle name="Normal 4 2 2 4 4 2" xfId="47291"/>
    <cellStyle name="Normal 4 2 2 4 4 2 2" xfId="47292"/>
    <cellStyle name="Normal 4 2 2 4 4 3" xfId="47293"/>
    <cellStyle name="Normal 4 2 2 4 5" xfId="47294"/>
    <cellStyle name="Normal 4 2 2 4 5 2" xfId="47295"/>
    <cellStyle name="Normal 4 2 2 4 5 2 2" xfId="47296"/>
    <cellStyle name="Normal 4 2 2 4 5 3" xfId="47297"/>
    <cellStyle name="Normal 4 2 2 4 6" xfId="47298"/>
    <cellStyle name="Normal 4 2 2 4 6 2" xfId="47299"/>
    <cellStyle name="Normal 4 2 2 4 7" xfId="47300"/>
    <cellStyle name="Normal 4 2 2 5" xfId="47301"/>
    <cellStyle name="Normal 4 2 2 5 2" xfId="47302"/>
    <cellStyle name="Normal 4 2 2 5 2 2" xfId="47303"/>
    <cellStyle name="Normal 4 2 2 5 2 2 2" xfId="47304"/>
    <cellStyle name="Normal 4 2 2 5 2 2 2 2" xfId="47305"/>
    <cellStyle name="Normal 4 2 2 5 2 2 3" xfId="47306"/>
    <cellStyle name="Normal 4 2 2 5 2 3" xfId="47307"/>
    <cellStyle name="Normal 4 2 2 5 2 3 2" xfId="47308"/>
    <cellStyle name="Normal 4 2 2 5 2 3 2 2" xfId="47309"/>
    <cellStyle name="Normal 4 2 2 5 2 3 3" xfId="47310"/>
    <cellStyle name="Normal 4 2 2 5 2 4" xfId="47311"/>
    <cellStyle name="Normal 4 2 2 5 2 4 2" xfId="47312"/>
    <cellStyle name="Normal 4 2 2 5 2 5" xfId="47313"/>
    <cellStyle name="Normal 4 2 2 5 3" xfId="47314"/>
    <cellStyle name="Normal 4 2 2 5 3 2" xfId="47315"/>
    <cellStyle name="Normal 4 2 2 5 3 2 2" xfId="47316"/>
    <cellStyle name="Normal 4 2 2 5 3 3" xfId="47317"/>
    <cellStyle name="Normal 4 2 2 5 4" xfId="47318"/>
    <cellStyle name="Normal 4 2 2 5 4 2" xfId="47319"/>
    <cellStyle name="Normal 4 2 2 5 4 2 2" xfId="47320"/>
    <cellStyle name="Normal 4 2 2 5 4 3" xfId="47321"/>
    <cellStyle name="Normal 4 2 2 5 5" xfId="47322"/>
    <cellStyle name="Normal 4 2 2 5 5 2" xfId="47323"/>
    <cellStyle name="Normal 4 2 2 5 6" xfId="47324"/>
    <cellStyle name="Normal 4 2 2 6" xfId="47325"/>
    <cellStyle name="Normal 4 2 2 6 2" xfId="47326"/>
    <cellStyle name="Normal 4 2 2 6 2 2" xfId="47327"/>
    <cellStyle name="Normal 4 2 2 6 2 2 2" xfId="47328"/>
    <cellStyle name="Normal 4 2 2 6 2 3" xfId="47329"/>
    <cellStyle name="Normal 4 2 2 6 3" xfId="47330"/>
    <cellStyle name="Normal 4 2 2 6 3 2" xfId="47331"/>
    <cellStyle name="Normal 4 2 2 6 3 2 2" xfId="47332"/>
    <cellStyle name="Normal 4 2 2 6 3 3" xfId="47333"/>
    <cellStyle name="Normal 4 2 2 6 4" xfId="47334"/>
    <cellStyle name="Normal 4 2 2 6 4 2" xfId="47335"/>
    <cellStyle name="Normal 4 2 2 6 5" xfId="47336"/>
    <cellStyle name="Normal 4 2 2 7" xfId="47337"/>
    <cellStyle name="Normal 4 2 2 7 2" xfId="47338"/>
    <cellStyle name="Normal 4 2 2 7 2 2" xfId="47339"/>
    <cellStyle name="Normal 4 2 2 7 3" xfId="47340"/>
    <cellStyle name="Normal 4 2 2 8" xfId="47341"/>
    <cellStyle name="Normal 4 2 2 8 2" xfId="47342"/>
    <cellStyle name="Normal 4 2 2 8 2 2" xfId="47343"/>
    <cellStyle name="Normal 4 2 2 8 3" xfId="47344"/>
    <cellStyle name="Normal 4 2 2 9" xfId="47345"/>
    <cellStyle name="Normal 4 2 2 9 2" xfId="47346"/>
    <cellStyle name="Normal 4 2 3" xfId="47347"/>
    <cellStyle name="Normal 4 2 3 2" xfId="47348"/>
    <cellStyle name="Normal 4 2 3 2 2" xfId="47349"/>
    <cellStyle name="Normal 4 2 3 2 2 2" xfId="47350"/>
    <cellStyle name="Normal 4 2 3 2 2 2 2" xfId="47351"/>
    <cellStyle name="Normal 4 2 3 2 2 2 2 2" xfId="47352"/>
    <cellStyle name="Normal 4 2 3 2 2 2 2 2 2" xfId="47353"/>
    <cellStyle name="Normal 4 2 3 2 2 2 2 3" xfId="47354"/>
    <cellStyle name="Normal 4 2 3 2 2 2 3" xfId="47355"/>
    <cellStyle name="Normal 4 2 3 2 2 2 3 2" xfId="47356"/>
    <cellStyle name="Normal 4 2 3 2 2 2 3 2 2" xfId="47357"/>
    <cellStyle name="Normal 4 2 3 2 2 2 3 3" xfId="47358"/>
    <cellStyle name="Normal 4 2 3 2 2 2 4" xfId="47359"/>
    <cellStyle name="Normal 4 2 3 2 2 2 4 2" xfId="47360"/>
    <cellStyle name="Normal 4 2 3 2 2 2 5" xfId="47361"/>
    <cellStyle name="Normal 4 2 3 2 2 3" xfId="47362"/>
    <cellStyle name="Normal 4 2 3 2 2 3 2" xfId="47363"/>
    <cellStyle name="Normal 4 2 3 2 2 3 2 2" xfId="47364"/>
    <cellStyle name="Normal 4 2 3 2 2 3 3" xfId="47365"/>
    <cellStyle name="Normal 4 2 3 2 2 4" xfId="47366"/>
    <cellStyle name="Normal 4 2 3 2 2 4 2" xfId="47367"/>
    <cellStyle name="Normal 4 2 3 2 2 4 2 2" xfId="47368"/>
    <cellStyle name="Normal 4 2 3 2 2 4 3" xfId="47369"/>
    <cellStyle name="Normal 4 2 3 2 2 5" xfId="47370"/>
    <cellStyle name="Normal 4 2 3 2 2 5 2" xfId="47371"/>
    <cellStyle name="Normal 4 2 3 2 2 6" xfId="47372"/>
    <cellStyle name="Normal 4 2 3 2 3" xfId="47373"/>
    <cellStyle name="Normal 4 2 3 2 3 2" xfId="47374"/>
    <cellStyle name="Normal 4 2 3 2 3 2 2" xfId="47375"/>
    <cellStyle name="Normal 4 2 3 2 3 2 2 2" xfId="47376"/>
    <cellStyle name="Normal 4 2 3 2 3 2 3" xfId="47377"/>
    <cellStyle name="Normal 4 2 3 2 3 3" xfId="47378"/>
    <cellStyle name="Normal 4 2 3 2 3 3 2" xfId="47379"/>
    <cellStyle name="Normal 4 2 3 2 3 3 2 2" xfId="47380"/>
    <cellStyle name="Normal 4 2 3 2 3 3 3" xfId="47381"/>
    <cellStyle name="Normal 4 2 3 2 3 4" xfId="47382"/>
    <cellStyle name="Normal 4 2 3 2 3 4 2" xfId="47383"/>
    <cellStyle name="Normal 4 2 3 2 3 5" xfId="47384"/>
    <cellStyle name="Normal 4 2 3 2 4" xfId="47385"/>
    <cellStyle name="Normal 4 2 3 2 4 2" xfId="47386"/>
    <cellStyle name="Normal 4 2 3 2 4 2 2" xfId="47387"/>
    <cellStyle name="Normal 4 2 3 2 4 3" xfId="47388"/>
    <cellStyle name="Normal 4 2 3 2 5" xfId="47389"/>
    <cellStyle name="Normal 4 2 3 2 5 2" xfId="47390"/>
    <cellStyle name="Normal 4 2 3 2 5 2 2" xfId="47391"/>
    <cellStyle name="Normal 4 2 3 2 5 3" xfId="47392"/>
    <cellStyle name="Normal 4 2 3 2 6" xfId="47393"/>
    <cellStyle name="Normal 4 2 3 2 6 2" xfId="47394"/>
    <cellStyle name="Normal 4 2 3 2 7" xfId="47395"/>
    <cellStyle name="Normal 4 2 3 3" xfId="47396"/>
    <cellStyle name="Normal 4 2 3 3 2" xfId="47397"/>
    <cellStyle name="Normal 4 2 3 3 2 2" xfId="47398"/>
    <cellStyle name="Normal 4 2 3 3 2 2 2" xfId="47399"/>
    <cellStyle name="Normal 4 2 3 3 2 2 2 2" xfId="47400"/>
    <cellStyle name="Normal 4 2 3 3 2 2 3" xfId="47401"/>
    <cellStyle name="Normal 4 2 3 3 2 3" xfId="47402"/>
    <cellStyle name="Normal 4 2 3 3 2 3 2" xfId="47403"/>
    <cellStyle name="Normal 4 2 3 3 2 3 2 2" xfId="47404"/>
    <cellStyle name="Normal 4 2 3 3 2 3 3" xfId="47405"/>
    <cellStyle name="Normal 4 2 3 3 2 4" xfId="47406"/>
    <cellStyle name="Normal 4 2 3 3 2 4 2" xfId="47407"/>
    <cellStyle name="Normal 4 2 3 3 2 5" xfId="47408"/>
    <cellStyle name="Normal 4 2 3 3 3" xfId="47409"/>
    <cellStyle name="Normal 4 2 3 3 3 2" xfId="47410"/>
    <cellStyle name="Normal 4 2 3 3 3 2 2" xfId="47411"/>
    <cellStyle name="Normal 4 2 3 3 3 3" xfId="47412"/>
    <cellStyle name="Normal 4 2 3 3 4" xfId="47413"/>
    <cellStyle name="Normal 4 2 3 3 4 2" xfId="47414"/>
    <cellStyle name="Normal 4 2 3 3 4 2 2" xfId="47415"/>
    <cellStyle name="Normal 4 2 3 3 4 3" xfId="47416"/>
    <cellStyle name="Normal 4 2 3 3 5" xfId="47417"/>
    <cellStyle name="Normal 4 2 3 3 5 2" xfId="47418"/>
    <cellStyle name="Normal 4 2 3 3 6" xfId="47419"/>
    <cellStyle name="Normal 4 2 3 4" xfId="47420"/>
    <cellStyle name="Normal 4 2 3 4 2" xfId="47421"/>
    <cellStyle name="Normal 4 2 3 4 2 2" xfId="47422"/>
    <cellStyle name="Normal 4 2 3 4 2 2 2" xfId="47423"/>
    <cellStyle name="Normal 4 2 3 4 2 3" xfId="47424"/>
    <cellStyle name="Normal 4 2 3 4 3" xfId="47425"/>
    <cellStyle name="Normal 4 2 3 4 3 2" xfId="47426"/>
    <cellStyle name="Normal 4 2 3 4 3 2 2" xfId="47427"/>
    <cellStyle name="Normal 4 2 3 4 3 3" xfId="47428"/>
    <cellStyle name="Normal 4 2 3 4 4" xfId="47429"/>
    <cellStyle name="Normal 4 2 3 4 4 2" xfId="47430"/>
    <cellStyle name="Normal 4 2 3 4 5" xfId="47431"/>
    <cellStyle name="Normal 4 2 3 5" xfId="47432"/>
    <cellStyle name="Normal 4 2 3 5 2" xfId="47433"/>
    <cellStyle name="Normal 4 2 3 5 2 2" xfId="47434"/>
    <cellStyle name="Normal 4 2 3 5 3" xfId="47435"/>
    <cellStyle name="Normal 4 2 3 6" xfId="47436"/>
    <cellStyle name="Normal 4 2 3 6 2" xfId="47437"/>
    <cellStyle name="Normal 4 2 3 6 2 2" xfId="47438"/>
    <cellStyle name="Normal 4 2 3 6 3" xfId="47439"/>
    <cellStyle name="Normal 4 2 3 7" xfId="47440"/>
    <cellStyle name="Normal 4 2 3 7 2" xfId="47441"/>
    <cellStyle name="Normal 4 2 3 8" xfId="47442"/>
    <cellStyle name="Normal 4 2 4" xfId="47443"/>
    <cellStyle name="Normal 4 2 4 2" xfId="47444"/>
    <cellStyle name="Normal 4 2 4 2 2" xfId="47445"/>
    <cellStyle name="Normal 4 2 4 2 2 2" xfId="47446"/>
    <cellStyle name="Normal 4 2 4 2 2 2 2" xfId="47447"/>
    <cellStyle name="Normal 4 2 4 2 2 2 2 2" xfId="47448"/>
    <cellStyle name="Normal 4 2 4 2 2 2 2 2 2" xfId="47449"/>
    <cellStyle name="Normal 4 2 4 2 2 2 2 3" xfId="47450"/>
    <cellStyle name="Normal 4 2 4 2 2 2 3" xfId="47451"/>
    <cellStyle name="Normal 4 2 4 2 2 2 3 2" xfId="47452"/>
    <cellStyle name="Normal 4 2 4 2 2 2 3 2 2" xfId="47453"/>
    <cellStyle name="Normal 4 2 4 2 2 2 3 3" xfId="47454"/>
    <cellStyle name="Normal 4 2 4 2 2 2 4" xfId="47455"/>
    <cellStyle name="Normal 4 2 4 2 2 2 4 2" xfId="47456"/>
    <cellStyle name="Normal 4 2 4 2 2 2 5" xfId="47457"/>
    <cellStyle name="Normal 4 2 4 2 2 3" xfId="47458"/>
    <cellStyle name="Normal 4 2 4 2 2 3 2" xfId="47459"/>
    <cellStyle name="Normal 4 2 4 2 2 3 2 2" xfId="47460"/>
    <cellStyle name="Normal 4 2 4 2 2 3 3" xfId="47461"/>
    <cellStyle name="Normal 4 2 4 2 2 4" xfId="47462"/>
    <cellStyle name="Normal 4 2 4 2 2 4 2" xfId="47463"/>
    <cellStyle name="Normal 4 2 4 2 2 4 2 2" xfId="47464"/>
    <cellStyle name="Normal 4 2 4 2 2 4 3" xfId="47465"/>
    <cellStyle name="Normal 4 2 4 2 2 5" xfId="47466"/>
    <cellStyle name="Normal 4 2 4 2 2 5 2" xfId="47467"/>
    <cellStyle name="Normal 4 2 4 2 2 6" xfId="47468"/>
    <cellStyle name="Normal 4 2 4 2 3" xfId="47469"/>
    <cellStyle name="Normal 4 2 4 2 3 2" xfId="47470"/>
    <cellStyle name="Normal 4 2 4 2 3 2 2" xfId="47471"/>
    <cellStyle name="Normal 4 2 4 2 3 2 2 2" xfId="47472"/>
    <cellStyle name="Normal 4 2 4 2 3 2 3" xfId="47473"/>
    <cellStyle name="Normal 4 2 4 2 3 3" xfId="47474"/>
    <cellStyle name="Normal 4 2 4 2 3 3 2" xfId="47475"/>
    <cellStyle name="Normal 4 2 4 2 3 3 2 2" xfId="47476"/>
    <cellStyle name="Normal 4 2 4 2 3 3 3" xfId="47477"/>
    <cellStyle name="Normal 4 2 4 2 3 4" xfId="47478"/>
    <cellStyle name="Normal 4 2 4 2 3 4 2" xfId="47479"/>
    <cellStyle name="Normal 4 2 4 2 3 5" xfId="47480"/>
    <cellStyle name="Normal 4 2 4 2 4" xfId="47481"/>
    <cellStyle name="Normal 4 2 4 2 4 2" xfId="47482"/>
    <cellStyle name="Normal 4 2 4 2 4 2 2" xfId="47483"/>
    <cellStyle name="Normal 4 2 4 2 4 3" xfId="47484"/>
    <cellStyle name="Normal 4 2 4 2 5" xfId="47485"/>
    <cellStyle name="Normal 4 2 4 2 5 2" xfId="47486"/>
    <cellStyle name="Normal 4 2 4 2 5 2 2" xfId="47487"/>
    <cellStyle name="Normal 4 2 4 2 5 3" xfId="47488"/>
    <cellStyle name="Normal 4 2 4 2 6" xfId="47489"/>
    <cellStyle name="Normal 4 2 4 2 6 2" xfId="47490"/>
    <cellStyle name="Normal 4 2 4 2 7" xfId="47491"/>
    <cellStyle name="Normal 4 2 4 3" xfId="47492"/>
    <cellStyle name="Normal 4 2 4 3 2" xfId="47493"/>
    <cellStyle name="Normal 4 2 4 3 2 2" xfId="47494"/>
    <cellStyle name="Normal 4 2 4 3 2 2 2" xfId="47495"/>
    <cellStyle name="Normal 4 2 4 3 2 2 2 2" xfId="47496"/>
    <cellStyle name="Normal 4 2 4 3 2 2 3" xfId="47497"/>
    <cellStyle name="Normal 4 2 4 3 2 3" xfId="47498"/>
    <cellStyle name="Normal 4 2 4 3 2 3 2" xfId="47499"/>
    <cellStyle name="Normal 4 2 4 3 2 3 2 2" xfId="47500"/>
    <cellStyle name="Normal 4 2 4 3 2 3 3" xfId="47501"/>
    <cellStyle name="Normal 4 2 4 3 2 4" xfId="47502"/>
    <cellStyle name="Normal 4 2 4 3 2 4 2" xfId="47503"/>
    <cellStyle name="Normal 4 2 4 3 2 5" xfId="47504"/>
    <cellStyle name="Normal 4 2 4 3 3" xfId="47505"/>
    <cellStyle name="Normal 4 2 4 3 3 2" xfId="47506"/>
    <cellStyle name="Normal 4 2 4 3 3 2 2" xfId="47507"/>
    <cellStyle name="Normal 4 2 4 3 3 3" xfId="47508"/>
    <cellStyle name="Normal 4 2 4 3 4" xfId="47509"/>
    <cellStyle name="Normal 4 2 4 3 4 2" xfId="47510"/>
    <cellStyle name="Normal 4 2 4 3 4 2 2" xfId="47511"/>
    <cellStyle name="Normal 4 2 4 3 4 3" xfId="47512"/>
    <cellStyle name="Normal 4 2 4 3 5" xfId="47513"/>
    <cellStyle name="Normal 4 2 4 3 5 2" xfId="47514"/>
    <cellStyle name="Normal 4 2 4 3 6" xfId="47515"/>
    <cellStyle name="Normal 4 2 4 4" xfId="47516"/>
    <cellStyle name="Normal 4 2 4 4 2" xfId="47517"/>
    <cellStyle name="Normal 4 2 4 4 2 2" xfId="47518"/>
    <cellStyle name="Normal 4 2 4 4 2 2 2" xfId="47519"/>
    <cellStyle name="Normal 4 2 4 4 2 3" xfId="47520"/>
    <cellStyle name="Normal 4 2 4 4 3" xfId="47521"/>
    <cellStyle name="Normal 4 2 4 4 3 2" xfId="47522"/>
    <cellStyle name="Normal 4 2 4 4 3 2 2" xfId="47523"/>
    <cellStyle name="Normal 4 2 4 4 3 3" xfId="47524"/>
    <cellStyle name="Normal 4 2 4 4 4" xfId="47525"/>
    <cellStyle name="Normal 4 2 4 4 4 2" xfId="47526"/>
    <cellStyle name="Normal 4 2 4 4 5" xfId="47527"/>
    <cellStyle name="Normal 4 2 4 5" xfId="47528"/>
    <cellStyle name="Normal 4 2 4 5 2" xfId="47529"/>
    <cellStyle name="Normal 4 2 4 5 2 2" xfId="47530"/>
    <cellStyle name="Normal 4 2 4 5 3" xfId="47531"/>
    <cellStyle name="Normal 4 2 4 6" xfId="47532"/>
    <cellStyle name="Normal 4 2 4 6 2" xfId="47533"/>
    <cellStyle name="Normal 4 2 4 6 2 2" xfId="47534"/>
    <cellStyle name="Normal 4 2 4 6 3" xfId="47535"/>
    <cellStyle name="Normal 4 2 4 7" xfId="47536"/>
    <cellStyle name="Normal 4 2 4 7 2" xfId="47537"/>
    <cellStyle name="Normal 4 2 4 8" xfId="47538"/>
    <cellStyle name="Normal 4 2 5" xfId="47539"/>
    <cellStyle name="Normal 4 2 5 2" xfId="47540"/>
    <cellStyle name="Normal 4 2 5 2 2" xfId="47541"/>
    <cellStyle name="Normal 4 2 5 2 2 2" xfId="47542"/>
    <cellStyle name="Normal 4 2 5 2 2 2 2" xfId="47543"/>
    <cellStyle name="Normal 4 2 5 2 2 2 2 2" xfId="47544"/>
    <cellStyle name="Normal 4 2 5 2 2 2 3" xfId="47545"/>
    <cellStyle name="Normal 4 2 5 2 2 3" xfId="47546"/>
    <cellStyle name="Normal 4 2 5 2 2 3 2" xfId="47547"/>
    <cellStyle name="Normal 4 2 5 2 2 3 2 2" xfId="47548"/>
    <cellStyle name="Normal 4 2 5 2 2 3 3" xfId="47549"/>
    <cellStyle name="Normal 4 2 5 2 2 4" xfId="47550"/>
    <cellStyle name="Normal 4 2 5 2 2 4 2" xfId="47551"/>
    <cellStyle name="Normal 4 2 5 2 2 5" xfId="47552"/>
    <cellStyle name="Normal 4 2 5 2 3" xfId="47553"/>
    <cellStyle name="Normal 4 2 5 2 3 2" xfId="47554"/>
    <cellStyle name="Normal 4 2 5 2 3 2 2" xfId="47555"/>
    <cellStyle name="Normal 4 2 5 2 3 3" xfId="47556"/>
    <cellStyle name="Normal 4 2 5 2 4" xfId="47557"/>
    <cellStyle name="Normal 4 2 5 2 4 2" xfId="47558"/>
    <cellStyle name="Normal 4 2 5 2 4 2 2" xfId="47559"/>
    <cellStyle name="Normal 4 2 5 2 4 3" xfId="47560"/>
    <cellStyle name="Normal 4 2 5 2 5" xfId="47561"/>
    <cellStyle name="Normal 4 2 5 2 5 2" xfId="47562"/>
    <cellStyle name="Normal 4 2 5 2 6" xfId="47563"/>
    <cellStyle name="Normal 4 2 5 3" xfId="47564"/>
    <cellStyle name="Normal 4 2 5 3 2" xfId="47565"/>
    <cellStyle name="Normal 4 2 5 3 2 2" xfId="47566"/>
    <cellStyle name="Normal 4 2 5 3 2 2 2" xfId="47567"/>
    <cellStyle name="Normal 4 2 5 3 2 3" xfId="47568"/>
    <cellStyle name="Normal 4 2 5 3 3" xfId="47569"/>
    <cellStyle name="Normal 4 2 5 3 3 2" xfId="47570"/>
    <cellStyle name="Normal 4 2 5 3 3 2 2" xfId="47571"/>
    <cellStyle name="Normal 4 2 5 3 3 3" xfId="47572"/>
    <cellStyle name="Normal 4 2 5 3 4" xfId="47573"/>
    <cellStyle name="Normal 4 2 5 3 4 2" xfId="47574"/>
    <cellStyle name="Normal 4 2 5 3 5" xfId="47575"/>
    <cellStyle name="Normal 4 2 5 4" xfId="47576"/>
    <cellStyle name="Normal 4 2 5 4 2" xfId="47577"/>
    <cellStyle name="Normal 4 2 5 4 2 2" xfId="47578"/>
    <cellStyle name="Normal 4 2 5 4 3" xfId="47579"/>
    <cellStyle name="Normal 4 2 5 5" xfId="47580"/>
    <cellStyle name="Normal 4 2 5 5 2" xfId="47581"/>
    <cellStyle name="Normal 4 2 5 5 2 2" xfId="47582"/>
    <cellStyle name="Normal 4 2 5 5 3" xfId="47583"/>
    <cellStyle name="Normal 4 2 5 6" xfId="47584"/>
    <cellStyle name="Normal 4 2 5 6 2" xfId="47585"/>
    <cellStyle name="Normal 4 2 5 7" xfId="47586"/>
    <cellStyle name="Normal 4 2 6" xfId="47587"/>
    <cellStyle name="Normal 4 2 6 2" xfId="47588"/>
    <cellStyle name="Normal 4 2 6 2 2" xfId="47589"/>
    <cellStyle name="Normal 4 2 6 2 2 2" xfId="47590"/>
    <cellStyle name="Normal 4 2 6 2 2 2 2" xfId="47591"/>
    <cellStyle name="Normal 4 2 6 2 2 3" xfId="47592"/>
    <cellStyle name="Normal 4 2 6 2 3" xfId="47593"/>
    <cellStyle name="Normal 4 2 6 2 3 2" xfId="47594"/>
    <cellStyle name="Normal 4 2 6 2 3 2 2" xfId="47595"/>
    <cellStyle name="Normal 4 2 6 2 3 3" xfId="47596"/>
    <cellStyle name="Normal 4 2 6 2 4" xfId="47597"/>
    <cellStyle name="Normal 4 2 6 2 4 2" xfId="47598"/>
    <cellStyle name="Normal 4 2 6 2 5" xfId="47599"/>
    <cellStyle name="Normal 4 2 6 3" xfId="47600"/>
    <cellStyle name="Normal 4 2 6 3 2" xfId="47601"/>
    <cellStyle name="Normal 4 2 6 3 2 2" xfId="47602"/>
    <cellStyle name="Normal 4 2 6 3 3" xfId="47603"/>
    <cellStyle name="Normal 4 2 6 4" xfId="47604"/>
    <cellStyle name="Normal 4 2 6 4 2" xfId="47605"/>
    <cellStyle name="Normal 4 2 6 4 2 2" xfId="47606"/>
    <cellStyle name="Normal 4 2 6 4 3" xfId="47607"/>
    <cellStyle name="Normal 4 2 6 5" xfId="47608"/>
    <cellStyle name="Normal 4 2 6 5 2" xfId="47609"/>
    <cellStyle name="Normal 4 2 6 6" xfId="47610"/>
    <cellStyle name="Normal 4 2 7" xfId="47611"/>
    <cellStyle name="Normal 4 2 7 2" xfId="47612"/>
    <cellStyle name="Normal 4 2 7 2 2" xfId="47613"/>
    <cellStyle name="Normal 4 2 7 2 2 2" xfId="47614"/>
    <cellStyle name="Normal 4 2 7 2 3" xfId="47615"/>
    <cellStyle name="Normal 4 2 7 3" xfId="47616"/>
    <cellStyle name="Normal 4 2 7 3 2" xfId="47617"/>
    <cellStyle name="Normal 4 2 7 3 2 2" xfId="47618"/>
    <cellStyle name="Normal 4 2 7 3 3" xfId="47619"/>
    <cellStyle name="Normal 4 2 7 4" xfId="47620"/>
    <cellStyle name="Normal 4 2 7 4 2" xfId="47621"/>
    <cellStyle name="Normal 4 2 7 5" xfId="47622"/>
    <cellStyle name="Normal 4 2 8" xfId="47623"/>
    <cellStyle name="Normal 4 2 8 2" xfId="47624"/>
    <cellStyle name="Normal 4 2 8 2 2" xfId="47625"/>
    <cellStyle name="Normal 4 2 8 3" xfId="47626"/>
    <cellStyle name="Normal 4 2 9" xfId="47627"/>
    <cellStyle name="Normal 4 2 9 2" xfId="47628"/>
    <cellStyle name="Normal 4 2 9 2 2" xfId="47629"/>
    <cellStyle name="Normal 4 2 9 3" xfId="47630"/>
    <cellStyle name="Normal 4 3" xfId="47631"/>
    <cellStyle name="Normal 4 3 10" xfId="47632"/>
    <cellStyle name="Normal 4 3 2" xfId="47633"/>
    <cellStyle name="Normal 4 3 2 2" xfId="47634"/>
    <cellStyle name="Normal 4 3 2 2 2" xfId="47635"/>
    <cellStyle name="Normal 4 3 2 2 2 2" xfId="47636"/>
    <cellStyle name="Normal 4 3 2 2 2 2 2" xfId="47637"/>
    <cellStyle name="Normal 4 3 2 2 2 2 2 2" xfId="47638"/>
    <cellStyle name="Normal 4 3 2 2 2 2 2 2 2" xfId="47639"/>
    <cellStyle name="Normal 4 3 2 2 2 2 2 3" xfId="47640"/>
    <cellStyle name="Normal 4 3 2 2 2 2 3" xfId="47641"/>
    <cellStyle name="Normal 4 3 2 2 2 2 3 2" xfId="47642"/>
    <cellStyle name="Normal 4 3 2 2 2 2 3 2 2" xfId="47643"/>
    <cellStyle name="Normal 4 3 2 2 2 2 3 3" xfId="47644"/>
    <cellStyle name="Normal 4 3 2 2 2 2 4" xfId="47645"/>
    <cellStyle name="Normal 4 3 2 2 2 2 4 2" xfId="47646"/>
    <cellStyle name="Normal 4 3 2 2 2 2 5" xfId="47647"/>
    <cellStyle name="Normal 4 3 2 2 2 3" xfId="47648"/>
    <cellStyle name="Normal 4 3 2 2 2 3 2" xfId="47649"/>
    <cellStyle name="Normal 4 3 2 2 2 3 2 2" xfId="47650"/>
    <cellStyle name="Normal 4 3 2 2 2 3 3" xfId="47651"/>
    <cellStyle name="Normal 4 3 2 2 2 4" xfId="47652"/>
    <cellStyle name="Normal 4 3 2 2 2 4 2" xfId="47653"/>
    <cellStyle name="Normal 4 3 2 2 2 4 2 2" xfId="47654"/>
    <cellStyle name="Normal 4 3 2 2 2 4 3" xfId="47655"/>
    <cellStyle name="Normal 4 3 2 2 2 5" xfId="47656"/>
    <cellStyle name="Normal 4 3 2 2 2 5 2" xfId="47657"/>
    <cellStyle name="Normal 4 3 2 2 2 6" xfId="47658"/>
    <cellStyle name="Normal 4 3 2 2 3" xfId="47659"/>
    <cellStyle name="Normal 4 3 2 2 3 2" xfId="47660"/>
    <cellStyle name="Normal 4 3 2 2 3 2 2" xfId="47661"/>
    <cellStyle name="Normal 4 3 2 2 3 2 2 2" xfId="47662"/>
    <cellStyle name="Normal 4 3 2 2 3 2 3" xfId="47663"/>
    <cellStyle name="Normal 4 3 2 2 3 3" xfId="47664"/>
    <cellStyle name="Normal 4 3 2 2 3 3 2" xfId="47665"/>
    <cellStyle name="Normal 4 3 2 2 3 3 2 2" xfId="47666"/>
    <cellStyle name="Normal 4 3 2 2 3 3 3" xfId="47667"/>
    <cellStyle name="Normal 4 3 2 2 3 4" xfId="47668"/>
    <cellStyle name="Normal 4 3 2 2 3 4 2" xfId="47669"/>
    <cellStyle name="Normal 4 3 2 2 3 5" xfId="47670"/>
    <cellStyle name="Normal 4 3 2 2 4" xfId="47671"/>
    <cellStyle name="Normal 4 3 2 2 4 2" xfId="47672"/>
    <cellStyle name="Normal 4 3 2 2 4 2 2" xfId="47673"/>
    <cellStyle name="Normal 4 3 2 2 4 3" xfId="47674"/>
    <cellStyle name="Normal 4 3 2 2 5" xfId="47675"/>
    <cellStyle name="Normal 4 3 2 2 5 2" xfId="47676"/>
    <cellStyle name="Normal 4 3 2 2 5 2 2" xfId="47677"/>
    <cellStyle name="Normal 4 3 2 2 5 3" xfId="47678"/>
    <cellStyle name="Normal 4 3 2 2 6" xfId="47679"/>
    <cellStyle name="Normal 4 3 2 2 6 2" xfId="47680"/>
    <cellStyle name="Normal 4 3 2 2 7" xfId="47681"/>
    <cellStyle name="Normal 4 3 2 3" xfId="47682"/>
    <cellStyle name="Normal 4 3 2 3 2" xfId="47683"/>
    <cellStyle name="Normal 4 3 2 3 2 2" xfId="47684"/>
    <cellStyle name="Normal 4 3 2 3 2 2 2" xfId="47685"/>
    <cellStyle name="Normal 4 3 2 3 2 2 2 2" xfId="47686"/>
    <cellStyle name="Normal 4 3 2 3 2 2 3" xfId="47687"/>
    <cellStyle name="Normal 4 3 2 3 2 3" xfId="47688"/>
    <cellStyle name="Normal 4 3 2 3 2 3 2" xfId="47689"/>
    <cellStyle name="Normal 4 3 2 3 2 3 2 2" xfId="47690"/>
    <cellStyle name="Normal 4 3 2 3 2 3 3" xfId="47691"/>
    <cellStyle name="Normal 4 3 2 3 2 4" xfId="47692"/>
    <cellStyle name="Normal 4 3 2 3 2 4 2" xfId="47693"/>
    <cellStyle name="Normal 4 3 2 3 2 5" xfId="47694"/>
    <cellStyle name="Normal 4 3 2 3 3" xfId="47695"/>
    <cellStyle name="Normal 4 3 2 3 3 2" xfId="47696"/>
    <cellStyle name="Normal 4 3 2 3 3 2 2" xfId="47697"/>
    <cellStyle name="Normal 4 3 2 3 3 3" xfId="47698"/>
    <cellStyle name="Normal 4 3 2 3 4" xfId="47699"/>
    <cellStyle name="Normal 4 3 2 3 4 2" xfId="47700"/>
    <cellStyle name="Normal 4 3 2 3 4 2 2" xfId="47701"/>
    <cellStyle name="Normal 4 3 2 3 4 3" xfId="47702"/>
    <cellStyle name="Normal 4 3 2 3 5" xfId="47703"/>
    <cellStyle name="Normal 4 3 2 3 5 2" xfId="47704"/>
    <cellStyle name="Normal 4 3 2 3 6" xfId="47705"/>
    <cellStyle name="Normal 4 3 2 4" xfId="47706"/>
    <cellStyle name="Normal 4 3 2 4 2" xfId="47707"/>
    <cellStyle name="Normal 4 3 2 4 2 2" xfId="47708"/>
    <cellStyle name="Normal 4 3 2 4 2 2 2" xfId="47709"/>
    <cellStyle name="Normal 4 3 2 4 2 3" xfId="47710"/>
    <cellStyle name="Normal 4 3 2 4 3" xfId="47711"/>
    <cellStyle name="Normal 4 3 2 4 3 2" xfId="47712"/>
    <cellStyle name="Normal 4 3 2 4 3 2 2" xfId="47713"/>
    <cellStyle name="Normal 4 3 2 4 3 3" xfId="47714"/>
    <cellStyle name="Normal 4 3 2 4 4" xfId="47715"/>
    <cellStyle name="Normal 4 3 2 4 4 2" xfId="47716"/>
    <cellStyle name="Normal 4 3 2 4 5" xfId="47717"/>
    <cellStyle name="Normal 4 3 2 5" xfId="47718"/>
    <cellStyle name="Normal 4 3 2 5 2" xfId="47719"/>
    <cellStyle name="Normal 4 3 2 5 2 2" xfId="47720"/>
    <cellStyle name="Normal 4 3 2 5 3" xfId="47721"/>
    <cellStyle name="Normal 4 3 2 6" xfId="47722"/>
    <cellStyle name="Normal 4 3 2 6 2" xfId="47723"/>
    <cellStyle name="Normal 4 3 2 6 2 2" xfId="47724"/>
    <cellStyle name="Normal 4 3 2 6 3" xfId="47725"/>
    <cellStyle name="Normal 4 3 2 7" xfId="47726"/>
    <cellStyle name="Normal 4 3 2 7 2" xfId="47727"/>
    <cellStyle name="Normal 4 3 2 8" xfId="47728"/>
    <cellStyle name="Normal 4 3 3" xfId="47729"/>
    <cellStyle name="Normal 4 3 3 2" xfId="47730"/>
    <cellStyle name="Normal 4 3 3 2 2" xfId="47731"/>
    <cellStyle name="Normal 4 3 3 2 2 2" xfId="47732"/>
    <cellStyle name="Normal 4 3 3 2 2 2 2" xfId="47733"/>
    <cellStyle name="Normal 4 3 3 2 2 2 2 2" xfId="47734"/>
    <cellStyle name="Normal 4 3 3 2 2 2 2 2 2" xfId="47735"/>
    <cellStyle name="Normal 4 3 3 2 2 2 2 3" xfId="47736"/>
    <cellStyle name="Normal 4 3 3 2 2 2 3" xfId="47737"/>
    <cellStyle name="Normal 4 3 3 2 2 2 3 2" xfId="47738"/>
    <cellStyle name="Normal 4 3 3 2 2 2 3 2 2" xfId="47739"/>
    <cellStyle name="Normal 4 3 3 2 2 2 3 3" xfId="47740"/>
    <cellStyle name="Normal 4 3 3 2 2 2 4" xfId="47741"/>
    <cellStyle name="Normal 4 3 3 2 2 2 4 2" xfId="47742"/>
    <cellStyle name="Normal 4 3 3 2 2 2 5" xfId="47743"/>
    <cellStyle name="Normal 4 3 3 2 2 3" xfId="47744"/>
    <cellStyle name="Normal 4 3 3 2 2 3 2" xfId="47745"/>
    <cellStyle name="Normal 4 3 3 2 2 3 2 2" xfId="47746"/>
    <cellStyle name="Normal 4 3 3 2 2 3 3" xfId="47747"/>
    <cellStyle name="Normal 4 3 3 2 2 4" xfId="47748"/>
    <cellStyle name="Normal 4 3 3 2 2 4 2" xfId="47749"/>
    <cellStyle name="Normal 4 3 3 2 2 4 2 2" xfId="47750"/>
    <cellStyle name="Normal 4 3 3 2 2 4 3" xfId="47751"/>
    <cellStyle name="Normal 4 3 3 2 2 5" xfId="47752"/>
    <cellStyle name="Normal 4 3 3 2 2 5 2" xfId="47753"/>
    <cellStyle name="Normal 4 3 3 2 2 6" xfId="47754"/>
    <cellStyle name="Normal 4 3 3 2 3" xfId="47755"/>
    <cellStyle name="Normal 4 3 3 2 3 2" xfId="47756"/>
    <cellStyle name="Normal 4 3 3 2 3 2 2" xfId="47757"/>
    <cellStyle name="Normal 4 3 3 2 3 2 2 2" xfId="47758"/>
    <cellStyle name="Normal 4 3 3 2 3 2 3" xfId="47759"/>
    <cellStyle name="Normal 4 3 3 2 3 3" xfId="47760"/>
    <cellStyle name="Normal 4 3 3 2 3 3 2" xfId="47761"/>
    <cellStyle name="Normal 4 3 3 2 3 3 2 2" xfId="47762"/>
    <cellStyle name="Normal 4 3 3 2 3 3 3" xfId="47763"/>
    <cellStyle name="Normal 4 3 3 2 3 4" xfId="47764"/>
    <cellStyle name="Normal 4 3 3 2 3 4 2" xfId="47765"/>
    <cellStyle name="Normal 4 3 3 2 3 5" xfId="47766"/>
    <cellStyle name="Normal 4 3 3 2 4" xfId="47767"/>
    <cellStyle name="Normal 4 3 3 2 4 2" xfId="47768"/>
    <cellStyle name="Normal 4 3 3 2 4 2 2" xfId="47769"/>
    <cellStyle name="Normal 4 3 3 2 4 3" xfId="47770"/>
    <cellStyle name="Normal 4 3 3 2 5" xfId="47771"/>
    <cellStyle name="Normal 4 3 3 2 5 2" xfId="47772"/>
    <cellStyle name="Normal 4 3 3 2 5 2 2" xfId="47773"/>
    <cellStyle name="Normal 4 3 3 2 5 3" xfId="47774"/>
    <cellStyle name="Normal 4 3 3 2 6" xfId="47775"/>
    <cellStyle name="Normal 4 3 3 2 6 2" xfId="47776"/>
    <cellStyle name="Normal 4 3 3 2 7" xfId="47777"/>
    <cellStyle name="Normal 4 3 3 3" xfId="47778"/>
    <cellStyle name="Normal 4 3 3 3 2" xfId="47779"/>
    <cellStyle name="Normal 4 3 3 3 2 2" xfId="47780"/>
    <cellStyle name="Normal 4 3 3 3 2 2 2" xfId="47781"/>
    <cellStyle name="Normal 4 3 3 3 2 2 2 2" xfId="47782"/>
    <cellStyle name="Normal 4 3 3 3 2 2 3" xfId="47783"/>
    <cellStyle name="Normal 4 3 3 3 2 3" xfId="47784"/>
    <cellStyle name="Normal 4 3 3 3 2 3 2" xfId="47785"/>
    <cellStyle name="Normal 4 3 3 3 2 3 2 2" xfId="47786"/>
    <cellStyle name="Normal 4 3 3 3 2 3 3" xfId="47787"/>
    <cellStyle name="Normal 4 3 3 3 2 4" xfId="47788"/>
    <cellStyle name="Normal 4 3 3 3 2 4 2" xfId="47789"/>
    <cellStyle name="Normal 4 3 3 3 2 5" xfId="47790"/>
    <cellStyle name="Normal 4 3 3 3 3" xfId="47791"/>
    <cellStyle name="Normal 4 3 3 3 3 2" xfId="47792"/>
    <cellStyle name="Normal 4 3 3 3 3 2 2" xfId="47793"/>
    <cellStyle name="Normal 4 3 3 3 3 3" xfId="47794"/>
    <cellStyle name="Normal 4 3 3 3 4" xfId="47795"/>
    <cellStyle name="Normal 4 3 3 3 4 2" xfId="47796"/>
    <cellStyle name="Normal 4 3 3 3 4 2 2" xfId="47797"/>
    <cellStyle name="Normal 4 3 3 3 4 3" xfId="47798"/>
    <cellStyle name="Normal 4 3 3 3 5" xfId="47799"/>
    <cellStyle name="Normal 4 3 3 3 5 2" xfId="47800"/>
    <cellStyle name="Normal 4 3 3 3 6" xfId="47801"/>
    <cellStyle name="Normal 4 3 3 4" xfId="47802"/>
    <cellStyle name="Normal 4 3 3 4 2" xfId="47803"/>
    <cellStyle name="Normal 4 3 3 4 2 2" xfId="47804"/>
    <cellStyle name="Normal 4 3 3 4 2 2 2" xfId="47805"/>
    <cellStyle name="Normal 4 3 3 4 2 3" xfId="47806"/>
    <cellStyle name="Normal 4 3 3 4 3" xfId="47807"/>
    <cellStyle name="Normal 4 3 3 4 3 2" xfId="47808"/>
    <cellStyle name="Normal 4 3 3 4 3 2 2" xfId="47809"/>
    <cellStyle name="Normal 4 3 3 4 3 3" xfId="47810"/>
    <cellStyle name="Normal 4 3 3 4 4" xfId="47811"/>
    <cellStyle name="Normal 4 3 3 4 4 2" xfId="47812"/>
    <cellStyle name="Normal 4 3 3 4 5" xfId="47813"/>
    <cellStyle name="Normal 4 3 3 5" xfId="47814"/>
    <cellStyle name="Normal 4 3 3 5 2" xfId="47815"/>
    <cellStyle name="Normal 4 3 3 5 2 2" xfId="47816"/>
    <cellStyle name="Normal 4 3 3 5 3" xfId="47817"/>
    <cellStyle name="Normal 4 3 3 6" xfId="47818"/>
    <cellStyle name="Normal 4 3 3 6 2" xfId="47819"/>
    <cellStyle name="Normal 4 3 3 6 2 2" xfId="47820"/>
    <cellStyle name="Normal 4 3 3 6 3" xfId="47821"/>
    <cellStyle name="Normal 4 3 3 7" xfId="47822"/>
    <cellStyle name="Normal 4 3 3 7 2" xfId="47823"/>
    <cellStyle name="Normal 4 3 3 8" xfId="47824"/>
    <cellStyle name="Normal 4 3 4" xfId="47825"/>
    <cellStyle name="Normal 4 3 4 2" xfId="47826"/>
    <cellStyle name="Normal 4 3 4 2 2" xfId="47827"/>
    <cellStyle name="Normal 4 3 4 2 2 2" xfId="47828"/>
    <cellStyle name="Normal 4 3 4 2 2 2 2" xfId="47829"/>
    <cellStyle name="Normal 4 3 4 2 2 2 2 2" xfId="47830"/>
    <cellStyle name="Normal 4 3 4 2 2 2 3" xfId="47831"/>
    <cellStyle name="Normal 4 3 4 2 2 3" xfId="47832"/>
    <cellStyle name="Normal 4 3 4 2 2 3 2" xfId="47833"/>
    <cellStyle name="Normal 4 3 4 2 2 3 2 2" xfId="47834"/>
    <cellStyle name="Normal 4 3 4 2 2 3 3" xfId="47835"/>
    <cellStyle name="Normal 4 3 4 2 2 4" xfId="47836"/>
    <cellStyle name="Normal 4 3 4 2 2 4 2" xfId="47837"/>
    <cellStyle name="Normal 4 3 4 2 2 5" xfId="47838"/>
    <cellStyle name="Normal 4 3 4 2 3" xfId="47839"/>
    <cellStyle name="Normal 4 3 4 2 3 2" xfId="47840"/>
    <cellStyle name="Normal 4 3 4 2 3 2 2" xfId="47841"/>
    <cellStyle name="Normal 4 3 4 2 3 3" xfId="47842"/>
    <cellStyle name="Normal 4 3 4 2 4" xfId="47843"/>
    <cellStyle name="Normal 4 3 4 2 4 2" xfId="47844"/>
    <cellStyle name="Normal 4 3 4 2 4 2 2" xfId="47845"/>
    <cellStyle name="Normal 4 3 4 2 4 3" xfId="47846"/>
    <cellStyle name="Normal 4 3 4 2 5" xfId="47847"/>
    <cellStyle name="Normal 4 3 4 2 5 2" xfId="47848"/>
    <cellStyle name="Normal 4 3 4 2 6" xfId="47849"/>
    <cellStyle name="Normal 4 3 4 3" xfId="47850"/>
    <cellStyle name="Normal 4 3 4 3 2" xfId="47851"/>
    <cellStyle name="Normal 4 3 4 3 2 2" xfId="47852"/>
    <cellStyle name="Normal 4 3 4 3 2 2 2" xfId="47853"/>
    <cellStyle name="Normal 4 3 4 3 2 3" xfId="47854"/>
    <cellStyle name="Normal 4 3 4 3 3" xfId="47855"/>
    <cellStyle name="Normal 4 3 4 3 3 2" xfId="47856"/>
    <cellStyle name="Normal 4 3 4 3 3 2 2" xfId="47857"/>
    <cellStyle name="Normal 4 3 4 3 3 3" xfId="47858"/>
    <cellStyle name="Normal 4 3 4 3 4" xfId="47859"/>
    <cellStyle name="Normal 4 3 4 3 4 2" xfId="47860"/>
    <cellStyle name="Normal 4 3 4 3 5" xfId="47861"/>
    <cellStyle name="Normal 4 3 4 4" xfId="47862"/>
    <cellStyle name="Normal 4 3 4 4 2" xfId="47863"/>
    <cellStyle name="Normal 4 3 4 4 2 2" xfId="47864"/>
    <cellStyle name="Normal 4 3 4 4 3" xfId="47865"/>
    <cellStyle name="Normal 4 3 4 5" xfId="47866"/>
    <cellStyle name="Normal 4 3 4 5 2" xfId="47867"/>
    <cellStyle name="Normal 4 3 4 5 2 2" xfId="47868"/>
    <cellStyle name="Normal 4 3 4 5 3" xfId="47869"/>
    <cellStyle name="Normal 4 3 4 6" xfId="47870"/>
    <cellStyle name="Normal 4 3 4 6 2" xfId="47871"/>
    <cellStyle name="Normal 4 3 4 7" xfId="47872"/>
    <cellStyle name="Normal 4 3 5" xfId="47873"/>
    <cellStyle name="Normal 4 3 5 2" xfId="47874"/>
    <cellStyle name="Normal 4 3 5 2 2" xfId="47875"/>
    <cellStyle name="Normal 4 3 5 2 2 2" xfId="47876"/>
    <cellStyle name="Normal 4 3 5 2 2 2 2" xfId="47877"/>
    <cellStyle name="Normal 4 3 5 2 2 3" xfId="47878"/>
    <cellStyle name="Normal 4 3 5 2 3" xfId="47879"/>
    <cellStyle name="Normal 4 3 5 2 3 2" xfId="47880"/>
    <cellStyle name="Normal 4 3 5 2 3 2 2" xfId="47881"/>
    <cellStyle name="Normal 4 3 5 2 3 3" xfId="47882"/>
    <cellStyle name="Normal 4 3 5 2 4" xfId="47883"/>
    <cellStyle name="Normal 4 3 5 2 4 2" xfId="47884"/>
    <cellStyle name="Normal 4 3 5 2 5" xfId="47885"/>
    <cellStyle name="Normal 4 3 5 3" xfId="47886"/>
    <cellStyle name="Normal 4 3 5 3 2" xfId="47887"/>
    <cellStyle name="Normal 4 3 5 3 2 2" xfId="47888"/>
    <cellStyle name="Normal 4 3 5 3 3" xfId="47889"/>
    <cellStyle name="Normal 4 3 5 4" xfId="47890"/>
    <cellStyle name="Normal 4 3 5 4 2" xfId="47891"/>
    <cellStyle name="Normal 4 3 5 4 2 2" xfId="47892"/>
    <cellStyle name="Normal 4 3 5 4 3" xfId="47893"/>
    <cellStyle name="Normal 4 3 5 5" xfId="47894"/>
    <cellStyle name="Normal 4 3 5 5 2" xfId="47895"/>
    <cellStyle name="Normal 4 3 5 6" xfId="47896"/>
    <cellStyle name="Normal 4 3 6" xfId="47897"/>
    <cellStyle name="Normal 4 3 6 2" xfId="47898"/>
    <cellStyle name="Normal 4 3 6 2 2" xfId="47899"/>
    <cellStyle name="Normal 4 3 6 2 2 2" xfId="47900"/>
    <cellStyle name="Normal 4 3 6 2 3" xfId="47901"/>
    <cellStyle name="Normal 4 3 6 3" xfId="47902"/>
    <cellStyle name="Normal 4 3 6 3 2" xfId="47903"/>
    <cellStyle name="Normal 4 3 6 3 2 2" xfId="47904"/>
    <cellStyle name="Normal 4 3 6 3 3" xfId="47905"/>
    <cellStyle name="Normal 4 3 6 4" xfId="47906"/>
    <cellStyle name="Normal 4 3 6 4 2" xfId="47907"/>
    <cellStyle name="Normal 4 3 6 5" xfId="47908"/>
    <cellStyle name="Normal 4 3 7" xfId="47909"/>
    <cellStyle name="Normal 4 3 7 2" xfId="47910"/>
    <cellStyle name="Normal 4 3 7 2 2" xfId="47911"/>
    <cellStyle name="Normal 4 3 7 3" xfId="47912"/>
    <cellStyle name="Normal 4 3 8" xfId="47913"/>
    <cellStyle name="Normal 4 3 8 2" xfId="47914"/>
    <cellStyle name="Normal 4 3 8 2 2" xfId="47915"/>
    <cellStyle name="Normal 4 3 8 3" xfId="47916"/>
    <cellStyle name="Normal 4 3 9" xfId="47917"/>
    <cellStyle name="Normal 4 3 9 2" xfId="47918"/>
    <cellStyle name="Normal 4 4" xfId="47919"/>
    <cellStyle name="Normal 4 4 2" xfId="47920"/>
    <cellStyle name="Normal 4 4 2 2" xfId="47921"/>
    <cellStyle name="Normal 4 4 2 2 2" xfId="47922"/>
    <cellStyle name="Normal 4 4 2 2 2 2" xfId="47923"/>
    <cellStyle name="Normal 4 4 2 2 2 2 2" xfId="47924"/>
    <cellStyle name="Normal 4 4 2 2 2 2 2 2" xfId="47925"/>
    <cellStyle name="Normal 4 4 2 2 2 2 3" xfId="47926"/>
    <cellStyle name="Normal 4 4 2 2 2 3" xfId="47927"/>
    <cellStyle name="Normal 4 4 2 2 2 3 2" xfId="47928"/>
    <cellStyle name="Normal 4 4 2 2 2 3 2 2" xfId="47929"/>
    <cellStyle name="Normal 4 4 2 2 2 3 3" xfId="47930"/>
    <cellStyle name="Normal 4 4 2 2 2 4" xfId="47931"/>
    <cellStyle name="Normal 4 4 2 2 2 4 2" xfId="47932"/>
    <cellStyle name="Normal 4 4 2 2 2 5" xfId="47933"/>
    <cellStyle name="Normal 4 4 2 2 3" xfId="47934"/>
    <cellStyle name="Normal 4 4 2 2 3 2" xfId="47935"/>
    <cellStyle name="Normal 4 4 2 2 3 2 2" xfId="47936"/>
    <cellStyle name="Normal 4 4 2 2 3 3" xfId="47937"/>
    <cellStyle name="Normal 4 4 2 2 4" xfId="47938"/>
    <cellStyle name="Normal 4 4 2 2 4 2" xfId="47939"/>
    <cellStyle name="Normal 4 4 2 2 4 2 2" xfId="47940"/>
    <cellStyle name="Normal 4 4 2 2 4 3" xfId="47941"/>
    <cellStyle name="Normal 4 4 2 2 5" xfId="47942"/>
    <cellStyle name="Normal 4 4 2 2 5 2" xfId="47943"/>
    <cellStyle name="Normal 4 4 2 2 6" xfId="47944"/>
    <cellStyle name="Normal 4 4 2 3" xfId="47945"/>
    <cellStyle name="Normal 4 4 2 3 2" xfId="47946"/>
    <cellStyle name="Normal 4 4 2 3 2 2" xfId="47947"/>
    <cellStyle name="Normal 4 4 2 3 2 2 2" xfId="47948"/>
    <cellStyle name="Normal 4 4 2 3 2 3" xfId="47949"/>
    <cellStyle name="Normal 4 4 2 3 3" xfId="47950"/>
    <cellStyle name="Normal 4 4 2 3 3 2" xfId="47951"/>
    <cellStyle name="Normal 4 4 2 3 3 2 2" xfId="47952"/>
    <cellStyle name="Normal 4 4 2 3 3 3" xfId="47953"/>
    <cellStyle name="Normal 4 4 2 3 4" xfId="47954"/>
    <cellStyle name="Normal 4 4 2 3 4 2" xfId="47955"/>
    <cellStyle name="Normal 4 4 2 3 5" xfId="47956"/>
    <cellStyle name="Normal 4 4 2 4" xfId="47957"/>
    <cellStyle name="Normal 4 4 2 4 2" xfId="47958"/>
    <cellStyle name="Normal 4 4 2 4 2 2" xfId="47959"/>
    <cellStyle name="Normal 4 4 2 4 3" xfId="47960"/>
    <cellStyle name="Normal 4 4 2 5" xfId="47961"/>
    <cellStyle name="Normal 4 4 2 5 2" xfId="47962"/>
    <cellStyle name="Normal 4 4 2 5 2 2" xfId="47963"/>
    <cellStyle name="Normal 4 4 2 5 3" xfId="47964"/>
    <cellStyle name="Normal 4 4 2 6" xfId="47965"/>
    <cellStyle name="Normal 4 4 2 6 2" xfId="47966"/>
    <cellStyle name="Normal 4 4 2 7" xfId="47967"/>
    <cellStyle name="Normal 4 4 3" xfId="47968"/>
    <cellStyle name="Normal 4 4 3 2" xfId="47969"/>
    <cellStyle name="Normal 4 4 3 2 2" xfId="47970"/>
    <cellStyle name="Normal 4 4 3 2 2 2" xfId="47971"/>
    <cellStyle name="Normal 4 4 3 2 2 2 2" xfId="47972"/>
    <cellStyle name="Normal 4 4 3 2 2 3" xfId="47973"/>
    <cellStyle name="Normal 4 4 3 2 3" xfId="47974"/>
    <cellStyle name="Normal 4 4 3 2 3 2" xfId="47975"/>
    <cellStyle name="Normal 4 4 3 2 3 2 2" xfId="47976"/>
    <cellStyle name="Normal 4 4 3 2 3 3" xfId="47977"/>
    <cellStyle name="Normal 4 4 3 2 4" xfId="47978"/>
    <cellStyle name="Normal 4 4 3 2 4 2" xfId="47979"/>
    <cellStyle name="Normal 4 4 3 2 5" xfId="47980"/>
    <cellStyle name="Normal 4 4 3 3" xfId="47981"/>
    <cellStyle name="Normal 4 4 3 3 2" xfId="47982"/>
    <cellStyle name="Normal 4 4 3 3 2 2" xfId="47983"/>
    <cellStyle name="Normal 4 4 3 3 3" xfId="47984"/>
    <cellStyle name="Normal 4 4 3 4" xfId="47985"/>
    <cellStyle name="Normal 4 4 3 4 2" xfId="47986"/>
    <cellStyle name="Normal 4 4 3 4 2 2" xfId="47987"/>
    <cellStyle name="Normal 4 4 3 4 3" xfId="47988"/>
    <cellStyle name="Normal 4 4 3 5" xfId="47989"/>
    <cellStyle name="Normal 4 4 3 5 2" xfId="47990"/>
    <cellStyle name="Normal 4 4 3 6" xfId="47991"/>
    <cellStyle name="Normal 4 4 4" xfId="47992"/>
    <cellStyle name="Normal 4 4 4 2" xfId="47993"/>
    <cellStyle name="Normal 4 4 4 2 2" xfId="47994"/>
    <cellStyle name="Normal 4 4 4 2 2 2" xfId="47995"/>
    <cellStyle name="Normal 4 4 4 2 3" xfId="47996"/>
    <cellStyle name="Normal 4 4 4 3" xfId="47997"/>
    <cellStyle name="Normal 4 4 4 3 2" xfId="47998"/>
    <cellStyle name="Normal 4 4 4 3 2 2" xfId="47999"/>
    <cellStyle name="Normal 4 4 4 3 3" xfId="48000"/>
    <cellStyle name="Normal 4 4 4 4" xfId="48001"/>
    <cellStyle name="Normal 4 4 4 4 2" xfId="48002"/>
    <cellStyle name="Normal 4 4 4 5" xfId="48003"/>
    <cellStyle name="Normal 4 4 5" xfId="48004"/>
    <cellStyle name="Normal 4 4 5 2" xfId="48005"/>
    <cellStyle name="Normal 4 4 5 2 2" xfId="48006"/>
    <cellStyle name="Normal 4 4 5 3" xfId="48007"/>
    <cellStyle name="Normal 4 4 6" xfId="48008"/>
    <cellStyle name="Normal 4 4 6 2" xfId="48009"/>
    <cellStyle name="Normal 4 4 6 2 2" xfId="48010"/>
    <cellStyle name="Normal 4 4 6 3" xfId="48011"/>
    <cellStyle name="Normal 4 4 7" xfId="48012"/>
    <cellStyle name="Normal 4 4 7 2" xfId="48013"/>
    <cellStyle name="Normal 4 4 8" xfId="48014"/>
    <cellStyle name="Normal 4 5" xfId="48015"/>
    <cellStyle name="Normal 4 5 2" xfId="48016"/>
    <cellStyle name="Normal 4 5 2 2" xfId="48017"/>
    <cellStyle name="Normal 4 5 2 2 2" xfId="48018"/>
    <cellStyle name="Normal 4 5 2 2 2 2" xfId="48019"/>
    <cellStyle name="Normal 4 5 2 2 2 2 2" xfId="48020"/>
    <cellStyle name="Normal 4 5 2 2 2 2 2 2" xfId="48021"/>
    <cellStyle name="Normal 4 5 2 2 2 2 3" xfId="48022"/>
    <cellStyle name="Normal 4 5 2 2 2 3" xfId="48023"/>
    <cellStyle name="Normal 4 5 2 2 2 3 2" xfId="48024"/>
    <cellStyle name="Normal 4 5 2 2 2 3 2 2" xfId="48025"/>
    <cellStyle name="Normal 4 5 2 2 2 3 3" xfId="48026"/>
    <cellStyle name="Normal 4 5 2 2 2 4" xfId="48027"/>
    <cellStyle name="Normal 4 5 2 2 2 4 2" xfId="48028"/>
    <cellStyle name="Normal 4 5 2 2 2 5" xfId="48029"/>
    <cellStyle name="Normal 4 5 2 2 3" xfId="48030"/>
    <cellStyle name="Normal 4 5 2 2 3 2" xfId="48031"/>
    <cellStyle name="Normal 4 5 2 2 3 2 2" xfId="48032"/>
    <cellStyle name="Normal 4 5 2 2 3 3" xfId="48033"/>
    <cellStyle name="Normal 4 5 2 2 4" xfId="48034"/>
    <cellStyle name="Normal 4 5 2 2 4 2" xfId="48035"/>
    <cellStyle name="Normal 4 5 2 2 4 2 2" xfId="48036"/>
    <cellStyle name="Normal 4 5 2 2 4 3" xfId="48037"/>
    <cellStyle name="Normal 4 5 2 2 5" xfId="48038"/>
    <cellStyle name="Normal 4 5 2 2 5 2" xfId="48039"/>
    <cellStyle name="Normal 4 5 2 2 6" xfId="48040"/>
    <cellStyle name="Normal 4 5 2 3" xfId="48041"/>
    <cellStyle name="Normal 4 5 2 3 2" xfId="48042"/>
    <cellStyle name="Normal 4 5 2 3 2 2" xfId="48043"/>
    <cellStyle name="Normal 4 5 2 3 2 2 2" xfId="48044"/>
    <cellStyle name="Normal 4 5 2 3 2 3" xfId="48045"/>
    <cellStyle name="Normal 4 5 2 3 3" xfId="48046"/>
    <cellStyle name="Normal 4 5 2 3 3 2" xfId="48047"/>
    <cellStyle name="Normal 4 5 2 3 3 2 2" xfId="48048"/>
    <cellStyle name="Normal 4 5 2 3 3 3" xfId="48049"/>
    <cellStyle name="Normal 4 5 2 3 4" xfId="48050"/>
    <cellStyle name="Normal 4 5 2 3 4 2" xfId="48051"/>
    <cellStyle name="Normal 4 5 2 3 5" xfId="48052"/>
    <cellStyle name="Normal 4 5 2 4" xfId="48053"/>
    <cellStyle name="Normal 4 5 2 4 2" xfId="48054"/>
    <cellStyle name="Normal 4 5 2 4 2 2" xfId="48055"/>
    <cellStyle name="Normal 4 5 2 4 3" xfId="48056"/>
    <cellStyle name="Normal 4 5 2 5" xfId="48057"/>
    <cellStyle name="Normal 4 5 2 5 2" xfId="48058"/>
    <cellStyle name="Normal 4 5 2 5 2 2" xfId="48059"/>
    <cellStyle name="Normal 4 5 2 5 3" xfId="48060"/>
    <cellStyle name="Normal 4 5 2 6" xfId="48061"/>
    <cellStyle name="Normal 4 5 2 6 2" xfId="48062"/>
    <cellStyle name="Normal 4 5 2 7" xfId="48063"/>
    <cellStyle name="Normal 4 5 3" xfId="48064"/>
    <cellStyle name="Normal 4 5 3 2" xfId="48065"/>
    <cellStyle name="Normal 4 5 3 2 2" xfId="48066"/>
    <cellStyle name="Normal 4 5 3 2 2 2" xfId="48067"/>
    <cellStyle name="Normal 4 5 3 2 2 2 2" xfId="48068"/>
    <cellStyle name="Normal 4 5 3 2 2 3" xfId="48069"/>
    <cellStyle name="Normal 4 5 3 2 3" xfId="48070"/>
    <cellStyle name="Normal 4 5 3 2 3 2" xfId="48071"/>
    <cellStyle name="Normal 4 5 3 2 3 2 2" xfId="48072"/>
    <cellStyle name="Normal 4 5 3 2 3 3" xfId="48073"/>
    <cellStyle name="Normal 4 5 3 2 4" xfId="48074"/>
    <cellStyle name="Normal 4 5 3 2 4 2" xfId="48075"/>
    <cellStyle name="Normal 4 5 3 2 5" xfId="48076"/>
    <cellStyle name="Normal 4 5 3 3" xfId="48077"/>
    <cellStyle name="Normal 4 5 3 3 2" xfId="48078"/>
    <cellStyle name="Normal 4 5 3 3 2 2" xfId="48079"/>
    <cellStyle name="Normal 4 5 3 3 3" xfId="48080"/>
    <cellStyle name="Normal 4 5 3 4" xfId="48081"/>
    <cellStyle name="Normal 4 5 3 4 2" xfId="48082"/>
    <cellStyle name="Normal 4 5 3 4 2 2" xfId="48083"/>
    <cellStyle name="Normal 4 5 3 4 3" xfId="48084"/>
    <cellStyle name="Normal 4 5 3 5" xfId="48085"/>
    <cellStyle name="Normal 4 5 3 5 2" xfId="48086"/>
    <cellStyle name="Normal 4 5 3 6" xfId="48087"/>
    <cellStyle name="Normal 4 5 4" xfId="48088"/>
    <cellStyle name="Normal 4 5 4 2" xfId="48089"/>
    <cellStyle name="Normal 4 5 4 2 2" xfId="48090"/>
    <cellStyle name="Normal 4 5 4 2 2 2" xfId="48091"/>
    <cellStyle name="Normal 4 5 4 2 3" xfId="48092"/>
    <cellStyle name="Normal 4 5 4 3" xfId="48093"/>
    <cellStyle name="Normal 4 5 4 3 2" xfId="48094"/>
    <cellStyle name="Normal 4 5 4 3 2 2" xfId="48095"/>
    <cellStyle name="Normal 4 5 4 3 3" xfId="48096"/>
    <cellStyle name="Normal 4 5 4 4" xfId="48097"/>
    <cellStyle name="Normal 4 5 4 4 2" xfId="48098"/>
    <cellStyle name="Normal 4 5 4 5" xfId="48099"/>
    <cellStyle name="Normal 4 5 5" xfId="48100"/>
    <cellStyle name="Normal 4 5 5 2" xfId="48101"/>
    <cellStyle name="Normal 4 5 5 2 2" xfId="48102"/>
    <cellStyle name="Normal 4 5 5 3" xfId="48103"/>
    <cellStyle name="Normal 4 5 6" xfId="48104"/>
    <cellStyle name="Normal 4 5 6 2" xfId="48105"/>
    <cellStyle name="Normal 4 5 6 2 2" xfId="48106"/>
    <cellStyle name="Normal 4 5 6 3" xfId="48107"/>
    <cellStyle name="Normal 4 5 7" xfId="48108"/>
    <cellStyle name="Normal 4 5 7 2" xfId="48109"/>
    <cellStyle name="Normal 4 5 8" xfId="48110"/>
    <cellStyle name="Normal 4 6" xfId="48111"/>
    <cellStyle name="Normal 4 6 2" xfId="48112"/>
    <cellStyle name="Normal 4 6 2 2" xfId="48113"/>
    <cellStyle name="Normal 4 6 2 2 2" xfId="48114"/>
    <cellStyle name="Normal 4 6 2 2 2 2" xfId="48115"/>
    <cellStyle name="Normal 4 6 2 2 2 2 2" xfId="48116"/>
    <cellStyle name="Normal 4 6 2 2 2 3" xfId="48117"/>
    <cellStyle name="Normal 4 6 2 2 3" xfId="48118"/>
    <cellStyle name="Normal 4 6 2 2 3 2" xfId="48119"/>
    <cellStyle name="Normal 4 6 2 2 3 2 2" xfId="48120"/>
    <cellStyle name="Normal 4 6 2 2 3 3" xfId="48121"/>
    <cellStyle name="Normal 4 6 2 2 4" xfId="48122"/>
    <cellStyle name="Normal 4 6 2 2 4 2" xfId="48123"/>
    <cellStyle name="Normal 4 6 2 2 5" xfId="48124"/>
    <cellStyle name="Normal 4 6 2 3" xfId="48125"/>
    <cellStyle name="Normal 4 6 2 3 2" xfId="48126"/>
    <cellStyle name="Normal 4 6 2 3 2 2" xfId="48127"/>
    <cellStyle name="Normal 4 6 2 3 3" xfId="48128"/>
    <cellStyle name="Normal 4 6 2 4" xfId="48129"/>
    <cellStyle name="Normal 4 6 2 4 2" xfId="48130"/>
    <cellStyle name="Normal 4 6 2 4 2 2" xfId="48131"/>
    <cellStyle name="Normal 4 6 2 4 3" xfId="48132"/>
    <cellStyle name="Normal 4 6 2 5" xfId="48133"/>
    <cellStyle name="Normal 4 6 2 5 2" xfId="48134"/>
    <cellStyle name="Normal 4 6 2 6" xfId="48135"/>
    <cellStyle name="Normal 4 6 3" xfId="48136"/>
    <cellStyle name="Normal 4 6 3 2" xfId="48137"/>
    <cellStyle name="Normal 4 6 3 2 2" xfId="48138"/>
    <cellStyle name="Normal 4 6 3 2 2 2" xfId="48139"/>
    <cellStyle name="Normal 4 6 3 2 3" xfId="48140"/>
    <cellStyle name="Normal 4 6 3 3" xfId="48141"/>
    <cellStyle name="Normal 4 6 3 3 2" xfId="48142"/>
    <cellStyle name="Normal 4 6 3 3 2 2" xfId="48143"/>
    <cellStyle name="Normal 4 6 3 3 3" xfId="48144"/>
    <cellStyle name="Normal 4 6 3 4" xfId="48145"/>
    <cellStyle name="Normal 4 6 3 4 2" xfId="48146"/>
    <cellStyle name="Normal 4 6 3 5" xfId="48147"/>
    <cellStyle name="Normal 4 6 4" xfId="48148"/>
    <cellStyle name="Normal 4 6 4 2" xfId="48149"/>
    <cellStyle name="Normal 4 6 4 2 2" xfId="48150"/>
    <cellStyle name="Normal 4 6 4 3" xfId="48151"/>
    <cellStyle name="Normal 4 6 5" xfId="48152"/>
    <cellStyle name="Normal 4 6 5 2" xfId="48153"/>
    <cellStyle name="Normal 4 6 5 2 2" xfId="48154"/>
    <cellStyle name="Normal 4 6 5 3" xfId="48155"/>
    <cellStyle name="Normal 4 6 6" xfId="48156"/>
    <cellStyle name="Normal 4 6 6 2" xfId="48157"/>
    <cellStyle name="Normal 4 6 7" xfId="48158"/>
    <cellStyle name="Normal 4 7" xfId="48159"/>
    <cellStyle name="Normal 4 7 2" xfId="48160"/>
    <cellStyle name="Normal 4 7 2 2" xfId="48161"/>
    <cellStyle name="Normal 4 7 2 2 2" xfId="48162"/>
    <cellStyle name="Normal 4 7 2 2 2 2" xfId="48163"/>
    <cellStyle name="Normal 4 7 2 2 3" xfId="48164"/>
    <cellStyle name="Normal 4 7 2 3" xfId="48165"/>
    <cellStyle name="Normal 4 7 2 3 2" xfId="48166"/>
    <cellStyle name="Normal 4 7 2 3 2 2" xfId="48167"/>
    <cellStyle name="Normal 4 7 2 3 3" xfId="48168"/>
    <cellStyle name="Normal 4 7 2 4" xfId="48169"/>
    <cellStyle name="Normal 4 7 2 4 2" xfId="48170"/>
    <cellStyle name="Normal 4 7 2 5" xfId="48171"/>
    <cellStyle name="Normal 4 7 3" xfId="48172"/>
    <cellStyle name="Normal 4 7 3 2" xfId="48173"/>
    <cellStyle name="Normal 4 7 3 2 2" xfId="48174"/>
    <cellStyle name="Normal 4 7 3 3" xfId="48175"/>
    <cellStyle name="Normal 4 7 4" xfId="48176"/>
    <cellStyle name="Normal 4 7 4 2" xfId="48177"/>
    <cellStyle name="Normal 4 7 4 2 2" xfId="48178"/>
    <cellStyle name="Normal 4 7 4 3" xfId="48179"/>
    <cellStyle name="Normal 4 7 5" xfId="48180"/>
    <cellStyle name="Normal 4 7 5 2" xfId="48181"/>
    <cellStyle name="Normal 4 7 6" xfId="48182"/>
    <cellStyle name="Normal 4 8" xfId="48183"/>
    <cellStyle name="Normal 4 8 2" xfId="48184"/>
    <cellStyle name="Normal 4 8 2 2" xfId="48185"/>
    <cellStyle name="Normal 4 8 2 2 2" xfId="48186"/>
    <cellStyle name="Normal 4 8 2 3" xfId="48187"/>
    <cellStyle name="Normal 4 8 3" xfId="48188"/>
    <cellStyle name="Normal 4 8 3 2" xfId="48189"/>
    <cellStyle name="Normal 4 8 3 2 2" xfId="48190"/>
    <cellStyle name="Normal 4 8 3 3" xfId="48191"/>
    <cellStyle name="Normal 4 8 4" xfId="48192"/>
    <cellStyle name="Normal 4 8 4 2" xfId="48193"/>
    <cellStyle name="Normal 4 8 5" xfId="48194"/>
    <cellStyle name="Normal 4 9" xfId="48195"/>
    <cellStyle name="Normal 4 9 2" xfId="48196"/>
    <cellStyle name="Normal 4 9 2 2" xfId="48197"/>
    <cellStyle name="Normal 4 9 3" xfId="48198"/>
    <cellStyle name="Normal 40" xfId="48199"/>
    <cellStyle name="Normal 41" xfId="48200"/>
    <cellStyle name="Normal 42" xfId="48201"/>
    <cellStyle name="Normal 43" xfId="48202"/>
    <cellStyle name="Normal 44" xfId="48203"/>
    <cellStyle name="Normal 45" xfId="48204"/>
    <cellStyle name="Normal 46" xfId="48205"/>
    <cellStyle name="Normal 47" xfId="48206"/>
    <cellStyle name="Normal 48" xfId="48207"/>
    <cellStyle name="Normal 49" xfId="48208"/>
    <cellStyle name="Normal 5" xfId="48209"/>
    <cellStyle name="Normal 5 10" xfId="48210"/>
    <cellStyle name="Normal 5 10 2" xfId="48211"/>
    <cellStyle name="Normal 5 10 2 2" xfId="48212"/>
    <cellStyle name="Normal 5 10 3" xfId="48213"/>
    <cellStyle name="Normal 5 11" xfId="48214"/>
    <cellStyle name="Normal 5 11 2" xfId="48215"/>
    <cellStyle name="Normal 5 12" xfId="48216"/>
    <cellStyle name="Normal 5 2" xfId="48217"/>
    <cellStyle name="Normal 5 2 10" xfId="48218"/>
    <cellStyle name="Normal 5 2 10 2" xfId="48219"/>
    <cellStyle name="Normal 5 2 11" xfId="48220"/>
    <cellStyle name="Normal 5 2 2" xfId="48221"/>
    <cellStyle name="Normal 5 2 2 10" xfId="48222"/>
    <cellStyle name="Normal 5 2 2 2" xfId="48223"/>
    <cellStyle name="Normal 5 2 2 2 2" xfId="48224"/>
    <cellStyle name="Normal 5 2 2 2 2 2" xfId="48225"/>
    <cellStyle name="Normal 5 2 2 2 2 2 2" xfId="48226"/>
    <cellStyle name="Normal 5 2 2 2 2 2 2 2" xfId="48227"/>
    <cellStyle name="Normal 5 2 2 2 2 2 2 2 2" xfId="48228"/>
    <cellStyle name="Normal 5 2 2 2 2 2 2 2 2 2" xfId="48229"/>
    <cellStyle name="Normal 5 2 2 2 2 2 2 2 3" xfId="48230"/>
    <cellStyle name="Normal 5 2 2 2 2 2 2 3" xfId="48231"/>
    <cellStyle name="Normal 5 2 2 2 2 2 2 3 2" xfId="48232"/>
    <cellStyle name="Normal 5 2 2 2 2 2 2 3 2 2" xfId="48233"/>
    <cellStyle name="Normal 5 2 2 2 2 2 2 3 3" xfId="48234"/>
    <cellStyle name="Normal 5 2 2 2 2 2 2 4" xfId="48235"/>
    <cellStyle name="Normal 5 2 2 2 2 2 2 4 2" xfId="48236"/>
    <cellStyle name="Normal 5 2 2 2 2 2 2 5" xfId="48237"/>
    <cellStyle name="Normal 5 2 2 2 2 2 3" xfId="48238"/>
    <cellStyle name="Normal 5 2 2 2 2 2 3 2" xfId="48239"/>
    <cellStyle name="Normal 5 2 2 2 2 2 3 2 2" xfId="48240"/>
    <cellStyle name="Normal 5 2 2 2 2 2 3 3" xfId="48241"/>
    <cellStyle name="Normal 5 2 2 2 2 2 4" xfId="48242"/>
    <cellStyle name="Normal 5 2 2 2 2 2 4 2" xfId="48243"/>
    <cellStyle name="Normal 5 2 2 2 2 2 4 2 2" xfId="48244"/>
    <cellStyle name="Normal 5 2 2 2 2 2 4 3" xfId="48245"/>
    <cellStyle name="Normal 5 2 2 2 2 2 5" xfId="48246"/>
    <cellStyle name="Normal 5 2 2 2 2 2 5 2" xfId="48247"/>
    <cellStyle name="Normal 5 2 2 2 2 2 6" xfId="48248"/>
    <cellStyle name="Normal 5 2 2 2 2 3" xfId="48249"/>
    <cellStyle name="Normal 5 2 2 2 2 3 2" xfId="48250"/>
    <cellStyle name="Normal 5 2 2 2 2 3 2 2" xfId="48251"/>
    <cellStyle name="Normal 5 2 2 2 2 3 2 2 2" xfId="48252"/>
    <cellStyle name="Normal 5 2 2 2 2 3 2 3" xfId="48253"/>
    <cellStyle name="Normal 5 2 2 2 2 3 3" xfId="48254"/>
    <cellStyle name="Normal 5 2 2 2 2 3 3 2" xfId="48255"/>
    <cellStyle name="Normal 5 2 2 2 2 3 3 2 2" xfId="48256"/>
    <cellStyle name="Normal 5 2 2 2 2 3 3 3" xfId="48257"/>
    <cellStyle name="Normal 5 2 2 2 2 3 4" xfId="48258"/>
    <cellStyle name="Normal 5 2 2 2 2 3 4 2" xfId="48259"/>
    <cellStyle name="Normal 5 2 2 2 2 3 5" xfId="48260"/>
    <cellStyle name="Normal 5 2 2 2 2 4" xfId="48261"/>
    <cellStyle name="Normal 5 2 2 2 2 4 2" xfId="48262"/>
    <cellStyle name="Normal 5 2 2 2 2 4 2 2" xfId="48263"/>
    <cellStyle name="Normal 5 2 2 2 2 4 3" xfId="48264"/>
    <cellStyle name="Normal 5 2 2 2 2 5" xfId="48265"/>
    <cellStyle name="Normal 5 2 2 2 2 5 2" xfId="48266"/>
    <cellStyle name="Normal 5 2 2 2 2 5 2 2" xfId="48267"/>
    <cellStyle name="Normal 5 2 2 2 2 5 3" xfId="48268"/>
    <cellStyle name="Normal 5 2 2 2 2 6" xfId="48269"/>
    <cellStyle name="Normal 5 2 2 2 2 6 2" xfId="48270"/>
    <cellStyle name="Normal 5 2 2 2 2 7" xfId="48271"/>
    <cellStyle name="Normal 5 2 2 2 3" xfId="48272"/>
    <cellStyle name="Normal 5 2 2 2 3 2" xfId="48273"/>
    <cellStyle name="Normal 5 2 2 2 3 2 2" xfId="48274"/>
    <cellStyle name="Normal 5 2 2 2 3 2 2 2" xfId="48275"/>
    <cellStyle name="Normal 5 2 2 2 3 2 2 2 2" xfId="48276"/>
    <cellStyle name="Normal 5 2 2 2 3 2 2 3" xfId="48277"/>
    <cellStyle name="Normal 5 2 2 2 3 2 3" xfId="48278"/>
    <cellStyle name="Normal 5 2 2 2 3 2 3 2" xfId="48279"/>
    <cellStyle name="Normal 5 2 2 2 3 2 3 2 2" xfId="48280"/>
    <cellStyle name="Normal 5 2 2 2 3 2 3 3" xfId="48281"/>
    <cellStyle name="Normal 5 2 2 2 3 2 4" xfId="48282"/>
    <cellStyle name="Normal 5 2 2 2 3 2 4 2" xfId="48283"/>
    <cellStyle name="Normal 5 2 2 2 3 2 5" xfId="48284"/>
    <cellStyle name="Normal 5 2 2 2 3 3" xfId="48285"/>
    <cellStyle name="Normal 5 2 2 2 3 3 2" xfId="48286"/>
    <cellStyle name="Normal 5 2 2 2 3 3 2 2" xfId="48287"/>
    <cellStyle name="Normal 5 2 2 2 3 3 3" xfId="48288"/>
    <cellStyle name="Normal 5 2 2 2 3 4" xfId="48289"/>
    <cellStyle name="Normal 5 2 2 2 3 4 2" xfId="48290"/>
    <cellStyle name="Normal 5 2 2 2 3 4 2 2" xfId="48291"/>
    <cellStyle name="Normal 5 2 2 2 3 4 3" xfId="48292"/>
    <cellStyle name="Normal 5 2 2 2 3 5" xfId="48293"/>
    <cellStyle name="Normal 5 2 2 2 3 5 2" xfId="48294"/>
    <cellStyle name="Normal 5 2 2 2 3 6" xfId="48295"/>
    <cellStyle name="Normal 5 2 2 2 4" xfId="48296"/>
    <cellStyle name="Normal 5 2 2 2 4 2" xfId="48297"/>
    <cellStyle name="Normal 5 2 2 2 4 2 2" xfId="48298"/>
    <cellStyle name="Normal 5 2 2 2 4 2 2 2" xfId="48299"/>
    <cellStyle name="Normal 5 2 2 2 4 2 3" xfId="48300"/>
    <cellStyle name="Normal 5 2 2 2 4 3" xfId="48301"/>
    <cellStyle name="Normal 5 2 2 2 4 3 2" xfId="48302"/>
    <cellStyle name="Normal 5 2 2 2 4 3 2 2" xfId="48303"/>
    <cellStyle name="Normal 5 2 2 2 4 3 3" xfId="48304"/>
    <cellStyle name="Normal 5 2 2 2 4 4" xfId="48305"/>
    <cellStyle name="Normal 5 2 2 2 4 4 2" xfId="48306"/>
    <cellStyle name="Normal 5 2 2 2 4 5" xfId="48307"/>
    <cellStyle name="Normal 5 2 2 2 5" xfId="48308"/>
    <cellStyle name="Normal 5 2 2 2 5 2" xfId="48309"/>
    <cellStyle name="Normal 5 2 2 2 5 2 2" xfId="48310"/>
    <cellStyle name="Normal 5 2 2 2 5 3" xfId="48311"/>
    <cellStyle name="Normal 5 2 2 2 6" xfId="48312"/>
    <cellStyle name="Normal 5 2 2 2 6 2" xfId="48313"/>
    <cellStyle name="Normal 5 2 2 2 6 2 2" xfId="48314"/>
    <cellStyle name="Normal 5 2 2 2 6 3" xfId="48315"/>
    <cellStyle name="Normal 5 2 2 2 7" xfId="48316"/>
    <cellStyle name="Normal 5 2 2 2 7 2" xfId="48317"/>
    <cellStyle name="Normal 5 2 2 2 8" xfId="48318"/>
    <cellStyle name="Normal 5 2 2 3" xfId="48319"/>
    <cellStyle name="Normal 5 2 2 3 2" xfId="48320"/>
    <cellStyle name="Normal 5 2 2 3 2 2" xfId="48321"/>
    <cellStyle name="Normal 5 2 2 3 2 2 2" xfId="48322"/>
    <cellStyle name="Normal 5 2 2 3 2 2 2 2" xfId="48323"/>
    <cellStyle name="Normal 5 2 2 3 2 2 2 2 2" xfId="48324"/>
    <cellStyle name="Normal 5 2 2 3 2 2 2 2 2 2" xfId="48325"/>
    <cellStyle name="Normal 5 2 2 3 2 2 2 2 3" xfId="48326"/>
    <cellStyle name="Normal 5 2 2 3 2 2 2 3" xfId="48327"/>
    <cellStyle name="Normal 5 2 2 3 2 2 2 3 2" xfId="48328"/>
    <cellStyle name="Normal 5 2 2 3 2 2 2 3 2 2" xfId="48329"/>
    <cellStyle name="Normal 5 2 2 3 2 2 2 3 3" xfId="48330"/>
    <cellStyle name="Normal 5 2 2 3 2 2 2 4" xfId="48331"/>
    <cellStyle name="Normal 5 2 2 3 2 2 2 4 2" xfId="48332"/>
    <cellStyle name="Normal 5 2 2 3 2 2 2 5" xfId="48333"/>
    <cellStyle name="Normal 5 2 2 3 2 2 3" xfId="48334"/>
    <cellStyle name="Normal 5 2 2 3 2 2 3 2" xfId="48335"/>
    <cellStyle name="Normal 5 2 2 3 2 2 3 2 2" xfId="48336"/>
    <cellStyle name="Normal 5 2 2 3 2 2 3 3" xfId="48337"/>
    <cellStyle name="Normal 5 2 2 3 2 2 4" xfId="48338"/>
    <cellStyle name="Normal 5 2 2 3 2 2 4 2" xfId="48339"/>
    <cellStyle name="Normal 5 2 2 3 2 2 4 2 2" xfId="48340"/>
    <cellStyle name="Normal 5 2 2 3 2 2 4 3" xfId="48341"/>
    <cellStyle name="Normal 5 2 2 3 2 2 5" xfId="48342"/>
    <cellStyle name="Normal 5 2 2 3 2 2 5 2" xfId="48343"/>
    <cellStyle name="Normal 5 2 2 3 2 2 6" xfId="48344"/>
    <cellStyle name="Normal 5 2 2 3 2 3" xfId="48345"/>
    <cellStyle name="Normal 5 2 2 3 2 3 2" xfId="48346"/>
    <cellStyle name="Normal 5 2 2 3 2 3 2 2" xfId="48347"/>
    <cellStyle name="Normal 5 2 2 3 2 3 2 2 2" xfId="48348"/>
    <cellStyle name="Normal 5 2 2 3 2 3 2 3" xfId="48349"/>
    <cellStyle name="Normal 5 2 2 3 2 3 3" xfId="48350"/>
    <cellStyle name="Normal 5 2 2 3 2 3 3 2" xfId="48351"/>
    <cellStyle name="Normal 5 2 2 3 2 3 3 2 2" xfId="48352"/>
    <cellStyle name="Normal 5 2 2 3 2 3 3 3" xfId="48353"/>
    <cellStyle name="Normal 5 2 2 3 2 3 4" xfId="48354"/>
    <cellStyle name="Normal 5 2 2 3 2 3 4 2" xfId="48355"/>
    <cellStyle name="Normal 5 2 2 3 2 3 5" xfId="48356"/>
    <cellStyle name="Normal 5 2 2 3 2 4" xfId="48357"/>
    <cellStyle name="Normal 5 2 2 3 2 4 2" xfId="48358"/>
    <cellStyle name="Normal 5 2 2 3 2 4 2 2" xfId="48359"/>
    <cellStyle name="Normal 5 2 2 3 2 4 3" xfId="48360"/>
    <cellStyle name="Normal 5 2 2 3 2 5" xfId="48361"/>
    <cellStyle name="Normal 5 2 2 3 2 5 2" xfId="48362"/>
    <cellStyle name="Normal 5 2 2 3 2 5 2 2" xfId="48363"/>
    <cellStyle name="Normal 5 2 2 3 2 5 3" xfId="48364"/>
    <cellStyle name="Normal 5 2 2 3 2 6" xfId="48365"/>
    <cellStyle name="Normal 5 2 2 3 2 6 2" xfId="48366"/>
    <cellStyle name="Normal 5 2 2 3 2 7" xfId="48367"/>
    <cellStyle name="Normal 5 2 2 3 3" xfId="48368"/>
    <cellStyle name="Normal 5 2 2 3 3 2" xfId="48369"/>
    <cellStyle name="Normal 5 2 2 3 3 2 2" xfId="48370"/>
    <cellStyle name="Normal 5 2 2 3 3 2 2 2" xfId="48371"/>
    <cellStyle name="Normal 5 2 2 3 3 2 2 2 2" xfId="48372"/>
    <cellStyle name="Normal 5 2 2 3 3 2 2 3" xfId="48373"/>
    <cellStyle name="Normal 5 2 2 3 3 2 3" xfId="48374"/>
    <cellStyle name="Normal 5 2 2 3 3 2 3 2" xfId="48375"/>
    <cellStyle name="Normal 5 2 2 3 3 2 3 2 2" xfId="48376"/>
    <cellStyle name="Normal 5 2 2 3 3 2 3 3" xfId="48377"/>
    <cellStyle name="Normal 5 2 2 3 3 2 4" xfId="48378"/>
    <cellStyle name="Normal 5 2 2 3 3 2 4 2" xfId="48379"/>
    <cellStyle name="Normal 5 2 2 3 3 2 5" xfId="48380"/>
    <cellStyle name="Normal 5 2 2 3 3 3" xfId="48381"/>
    <cellStyle name="Normal 5 2 2 3 3 3 2" xfId="48382"/>
    <cellStyle name="Normal 5 2 2 3 3 3 2 2" xfId="48383"/>
    <cellStyle name="Normal 5 2 2 3 3 3 3" xfId="48384"/>
    <cellStyle name="Normal 5 2 2 3 3 4" xfId="48385"/>
    <cellStyle name="Normal 5 2 2 3 3 4 2" xfId="48386"/>
    <cellStyle name="Normal 5 2 2 3 3 4 2 2" xfId="48387"/>
    <cellStyle name="Normal 5 2 2 3 3 4 3" xfId="48388"/>
    <cellStyle name="Normal 5 2 2 3 3 5" xfId="48389"/>
    <cellStyle name="Normal 5 2 2 3 3 5 2" xfId="48390"/>
    <cellStyle name="Normal 5 2 2 3 3 6" xfId="48391"/>
    <cellStyle name="Normal 5 2 2 3 4" xfId="48392"/>
    <cellStyle name="Normal 5 2 2 3 4 2" xfId="48393"/>
    <cellStyle name="Normal 5 2 2 3 4 2 2" xfId="48394"/>
    <cellStyle name="Normal 5 2 2 3 4 2 2 2" xfId="48395"/>
    <cellStyle name="Normal 5 2 2 3 4 2 3" xfId="48396"/>
    <cellStyle name="Normal 5 2 2 3 4 3" xfId="48397"/>
    <cellStyle name="Normal 5 2 2 3 4 3 2" xfId="48398"/>
    <cellStyle name="Normal 5 2 2 3 4 3 2 2" xfId="48399"/>
    <cellStyle name="Normal 5 2 2 3 4 3 3" xfId="48400"/>
    <cellStyle name="Normal 5 2 2 3 4 4" xfId="48401"/>
    <cellStyle name="Normal 5 2 2 3 4 4 2" xfId="48402"/>
    <cellStyle name="Normal 5 2 2 3 4 5" xfId="48403"/>
    <cellStyle name="Normal 5 2 2 3 5" xfId="48404"/>
    <cellStyle name="Normal 5 2 2 3 5 2" xfId="48405"/>
    <cellStyle name="Normal 5 2 2 3 5 2 2" xfId="48406"/>
    <cellStyle name="Normal 5 2 2 3 5 3" xfId="48407"/>
    <cellStyle name="Normal 5 2 2 3 6" xfId="48408"/>
    <cellStyle name="Normal 5 2 2 3 6 2" xfId="48409"/>
    <cellStyle name="Normal 5 2 2 3 6 2 2" xfId="48410"/>
    <cellStyle name="Normal 5 2 2 3 6 3" xfId="48411"/>
    <cellStyle name="Normal 5 2 2 3 7" xfId="48412"/>
    <cellStyle name="Normal 5 2 2 3 7 2" xfId="48413"/>
    <cellStyle name="Normal 5 2 2 3 8" xfId="48414"/>
    <cellStyle name="Normal 5 2 2 4" xfId="48415"/>
    <cellStyle name="Normal 5 2 2 4 2" xfId="48416"/>
    <cellStyle name="Normal 5 2 2 4 2 2" xfId="48417"/>
    <cellStyle name="Normal 5 2 2 4 2 2 2" xfId="48418"/>
    <cellStyle name="Normal 5 2 2 4 2 2 2 2" xfId="48419"/>
    <cellStyle name="Normal 5 2 2 4 2 2 2 2 2" xfId="48420"/>
    <cellStyle name="Normal 5 2 2 4 2 2 2 3" xfId="48421"/>
    <cellStyle name="Normal 5 2 2 4 2 2 3" xfId="48422"/>
    <cellStyle name="Normal 5 2 2 4 2 2 3 2" xfId="48423"/>
    <cellStyle name="Normal 5 2 2 4 2 2 3 2 2" xfId="48424"/>
    <cellStyle name="Normal 5 2 2 4 2 2 3 3" xfId="48425"/>
    <cellStyle name="Normal 5 2 2 4 2 2 4" xfId="48426"/>
    <cellStyle name="Normal 5 2 2 4 2 2 4 2" xfId="48427"/>
    <cellStyle name="Normal 5 2 2 4 2 2 5" xfId="48428"/>
    <cellStyle name="Normal 5 2 2 4 2 3" xfId="48429"/>
    <cellStyle name="Normal 5 2 2 4 2 3 2" xfId="48430"/>
    <cellStyle name="Normal 5 2 2 4 2 3 2 2" xfId="48431"/>
    <cellStyle name="Normal 5 2 2 4 2 3 3" xfId="48432"/>
    <cellStyle name="Normal 5 2 2 4 2 4" xfId="48433"/>
    <cellStyle name="Normal 5 2 2 4 2 4 2" xfId="48434"/>
    <cellStyle name="Normal 5 2 2 4 2 4 2 2" xfId="48435"/>
    <cellStyle name="Normal 5 2 2 4 2 4 3" xfId="48436"/>
    <cellStyle name="Normal 5 2 2 4 2 5" xfId="48437"/>
    <cellStyle name="Normal 5 2 2 4 2 5 2" xfId="48438"/>
    <cellStyle name="Normal 5 2 2 4 2 6" xfId="48439"/>
    <cellStyle name="Normal 5 2 2 4 3" xfId="48440"/>
    <cellStyle name="Normal 5 2 2 4 3 2" xfId="48441"/>
    <cellStyle name="Normal 5 2 2 4 3 2 2" xfId="48442"/>
    <cellStyle name="Normal 5 2 2 4 3 2 2 2" xfId="48443"/>
    <cellStyle name="Normal 5 2 2 4 3 2 3" xfId="48444"/>
    <cellStyle name="Normal 5 2 2 4 3 3" xfId="48445"/>
    <cellStyle name="Normal 5 2 2 4 3 3 2" xfId="48446"/>
    <cellStyle name="Normal 5 2 2 4 3 3 2 2" xfId="48447"/>
    <cellStyle name="Normal 5 2 2 4 3 3 3" xfId="48448"/>
    <cellStyle name="Normal 5 2 2 4 3 4" xfId="48449"/>
    <cellStyle name="Normal 5 2 2 4 3 4 2" xfId="48450"/>
    <cellStyle name="Normal 5 2 2 4 3 5" xfId="48451"/>
    <cellStyle name="Normal 5 2 2 4 4" xfId="48452"/>
    <cellStyle name="Normal 5 2 2 4 4 2" xfId="48453"/>
    <cellStyle name="Normal 5 2 2 4 4 2 2" xfId="48454"/>
    <cellStyle name="Normal 5 2 2 4 4 3" xfId="48455"/>
    <cellStyle name="Normal 5 2 2 4 5" xfId="48456"/>
    <cellStyle name="Normal 5 2 2 4 5 2" xfId="48457"/>
    <cellStyle name="Normal 5 2 2 4 5 2 2" xfId="48458"/>
    <cellStyle name="Normal 5 2 2 4 5 3" xfId="48459"/>
    <cellStyle name="Normal 5 2 2 4 6" xfId="48460"/>
    <cellStyle name="Normal 5 2 2 4 6 2" xfId="48461"/>
    <cellStyle name="Normal 5 2 2 4 7" xfId="48462"/>
    <cellStyle name="Normal 5 2 2 5" xfId="48463"/>
    <cellStyle name="Normal 5 2 2 5 2" xfId="48464"/>
    <cellStyle name="Normal 5 2 2 5 2 2" xfId="48465"/>
    <cellStyle name="Normal 5 2 2 5 2 2 2" xfId="48466"/>
    <cellStyle name="Normal 5 2 2 5 2 2 2 2" xfId="48467"/>
    <cellStyle name="Normal 5 2 2 5 2 2 3" xfId="48468"/>
    <cellStyle name="Normal 5 2 2 5 2 3" xfId="48469"/>
    <cellStyle name="Normal 5 2 2 5 2 3 2" xfId="48470"/>
    <cellStyle name="Normal 5 2 2 5 2 3 2 2" xfId="48471"/>
    <cellStyle name="Normal 5 2 2 5 2 3 3" xfId="48472"/>
    <cellStyle name="Normal 5 2 2 5 2 4" xfId="48473"/>
    <cellStyle name="Normal 5 2 2 5 2 4 2" xfId="48474"/>
    <cellStyle name="Normal 5 2 2 5 2 5" xfId="48475"/>
    <cellStyle name="Normal 5 2 2 5 3" xfId="48476"/>
    <cellStyle name="Normal 5 2 2 5 3 2" xfId="48477"/>
    <cellStyle name="Normal 5 2 2 5 3 2 2" xfId="48478"/>
    <cellStyle name="Normal 5 2 2 5 3 3" xfId="48479"/>
    <cellStyle name="Normal 5 2 2 5 4" xfId="48480"/>
    <cellStyle name="Normal 5 2 2 5 4 2" xfId="48481"/>
    <cellStyle name="Normal 5 2 2 5 4 2 2" xfId="48482"/>
    <cellStyle name="Normal 5 2 2 5 4 3" xfId="48483"/>
    <cellStyle name="Normal 5 2 2 5 5" xfId="48484"/>
    <cellStyle name="Normal 5 2 2 5 5 2" xfId="48485"/>
    <cellStyle name="Normal 5 2 2 5 6" xfId="48486"/>
    <cellStyle name="Normal 5 2 2 6" xfId="48487"/>
    <cellStyle name="Normal 5 2 2 6 2" xfId="48488"/>
    <cellStyle name="Normal 5 2 2 6 2 2" xfId="48489"/>
    <cellStyle name="Normal 5 2 2 6 2 2 2" xfId="48490"/>
    <cellStyle name="Normal 5 2 2 6 2 3" xfId="48491"/>
    <cellStyle name="Normal 5 2 2 6 3" xfId="48492"/>
    <cellStyle name="Normal 5 2 2 6 3 2" xfId="48493"/>
    <cellStyle name="Normal 5 2 2 6 3 2 2" xfId="48494"/>
    <cellStyle name="Normal 5 2 2 6 3 3" xfId="48495"/>
    <cellStyle name="Normal 5 2 2 6 4" xfId="48496"/>
    <cellStyle name="Normal 5 2 2 6 4 2" xfId="48497"/>
    <cellStyle name="Normal 5 2 2 6 5" xfId="48498"/>
    <cellStyle name="Normal 5 2 2 7" xfId="48499"/>
    <cellStyle name="Normal 5 2 2 7 2" xfId="48500"/>
    <cellStyle name="Normal 5 2 2 7 2 2" xfId="48501"/>
    <cellStyle name="Normal 5 2 2 7 3" xfId="48502"/>
    <cellStyle name="Normal 5 2 2 8" xfId="48503"/>
    <cellStyle name="Normal 5 2 2 8 2" xfId="48504"/>
    <cellStyle name="Normal 5 2 2 8 2 2" xfId="48505"/>
    <cellStyle name="Normal 5 2 2 8 3" xfId="48506"/>
    <cellStyle name="Normal 5 2 2 9" xfId="48507"/>
    <cellStyle name="Normal 5 2 2 9 2" xfId="48508"/>
    <cellStyle name="Normal 5 2 3" xfId="48509"/>
    <cellStyle name="Normal 5 2 3 2" xfId="48510"/>
    <cellStyle name="Normal 5 2 3 2 2" xfId="48511"/>
    <cellStyle name="Normal 5 2 3 2 2 2" xfId="48512"/>
    <cellStyle name="Normal 5 2 3 2 2 2 2" xfId="48513"/>
    <cellStyle name="Normal 5 2 3 2 2 2 2 2" xfId="48514"/>
    <cellStyle name="Normal 5 2 3 2 2 2 2 2 2" xfId="48515"/>
    <cellStyle name="Normal 5 2 3 2 2 2 2 3" xfId="48516"/>
    <cellStyle name="Normal 5 2 3 2 2 2 3" xfId="48517"/>
    <cellStyle name="Normal 5 2 3 2 2 2 3 2" xfId="48518"/>
    <cellStyle name="Normal 5 2 3 2 2 2 3 2 2" xfId="48519"/>
    <cellStyle name="Normal 5 2 3 2 2 2 3 3" xfId="48520"/>
    <cellStyle name="Normal 5 2 3 2 2 2 4" xfId="48521"/>
    <cellStyle name="Normal 5 2 3 2 2 2 4 2" xfId="48522"/>
    <cellStyle name="Normal 5 2 3 2 2 2 5" xfId="48523"/>
    <cellStyle name="Normal 5 2 3 2 2 3" xfId="48524"/>
    <cellStyle name="Normal 5 2 3 2 2 3 2" xfId="48525"/>
    <cellStyle name="Normal 5 2 3 2 2 3 2 2" xfId="48526"/>
    <cellStyle name="Normal 5 2 3 2 2 3 3" xfId="48527"/>
    <cellStyle name="Normal 5 2 3 2 2 4" xfId="48528"/>
    <cellStyle name="Normal 5 2 3 2 2 4 2" xfId="48529"/>
    <cellStyle name="Normal 5 2 3 2 2 4 2 2" xfId="48530"/>
    <cellStyle name="Normal 5 2 3 2 2 4 3" xfId="48531"/>
    <cellStyle name="Normal 5 2 3 2 2 5" xfId="48532"/>
    <cellStyle name="Normal 5 2 3 2 2 5 2" xfId="48533"/>
    <cellStyle name="Normal 5 2 3 2 2 6" xfId="48534"/>
    <cellStyle name="Normal 5 2 3 2 3" xfId="48535"/>
    <cellStyle name="Normal 5 2 3 2 3 2" xfId="48536"/>
    <cellStyle name="Normal 5 2 3 2 3 2 2" xfId="48537"/>
    <cellStyle name="Normal 5 2 3 2 3 2 2 2" xfId="48538"/>
    <cellStyle name="Normal 5 2 3 2 3 2 3" xfId="48539"/>
    <cellStyle name="Normal 5 2 3 2 3 3" xfId="48540"/>
    <cellStyle name="Normal 5 2 3 2 3 3 2" xfId="48541"/>
    <cellStyle name="Normal 5 2 3 2 3 3 2 2" xfId="48542"/>
    <cellStyle name="Normal 5 2 3 2 3 3 3" xfId="48543"/>
    <cellStyle name="Normal 5 2 3 2 3 4" xfId="48544"/>
    <cellStyle name="Normal 5 2 3 2 3 4 2" xfId="48545"/>
    <cellStyle name="Normal 5 2 3 2 3 5" xfId="48546"/>
    <cellStyle name="Normal 5 2 3 2 4" xfId="48547"/>
    <cellStyle name="Normal 5 2 3 2 4 2" xfId="48548"/>
    <cellStyle name="Normal 5 2 3 2 4 2 2" xfId="48549"/>
    <cellStyle name="Normal 5 2 3 2 4 3" xfId="48550"/>
    <cellStyle name="Normal 5 2 3 2 5" xfId="48551"/>
    <cellStyle name="Normal 5 2 3 2 5 2" xfId="48552"/>
    <cellStyle name="Normal 5 2 3 2 5 2 2" xfId="48553"/>
    <cellStyle name="Normal 5 2 3 2 5 3" xfId="48554"/>
    <cellStyle name="Normal 5 2 3 2 6" xfId="48555"/>
    <cellStyle name="Normal 5 2 3 2 6 2" xfId="48556"/>
    <cellStyle name="Normal 5 2 3 2 7" xfId="48557"/>
    <cellStyle name="Normal 5 2 3 3" xfId="48558"/>
    <cellStyle name="Normal 5 2 3 3 2" xfId="48559"/>
    <cellStyle name="Normal 5 2 3 3 2 2" xfId="48560"/>
    <cellStyle name="Normal 5 2 3 3 2 2 2" xfId="48561"/>
    <cellStyle name="Normal 5 2 3 3 2 2 2 2" xfId="48562"/>
    <cellStyle name="Normal 5 2 3 3 2 2 3" xfId="48563"/>
    <cellStyle name="Normal 5 2 3 3 2 3" xfId="48564"/>
    <cellStyle name="Normal 5 2 3 3 2 3 2" xfId="48565"/>
    <cellStyle name="Normal 5 2 3 3 2 3 2 2" xfId="48566"/>
    <cellStyle name="Normal 5 2 3 3 2 3 3" xfId="48567"/>
    <cellStyle name="Normal 5 2 3 3 2 4" xfId="48568"/>
    <cellStyle name="Normal 5 2 3 3 2 4 2" xfId="48569"/>
    <cellStyle name="Normal 5 2 3 3 2 5" xfId="48570"/>
    <cellStyle name="Normal 5 2 3 3 3" xfId="48571"/>
    <cellStyle name="Normal 5 2 3 3 3 2" xfId="48572"/>
    <cellStyle name="Normal 5 2 3 3 3 2 2" xfId="48573"/>
    <cellStyle name="Normal 5 2 3 3 3 3" xfId="48574"/>
    <cellStyle name="Normal 5 2 3 3 4" xfId="48575"/>
    <cellStyle name="Normal 5 2 3 3 4 2" xfId="48576"/>
    <cellStyle name="Normal 5 2 3 3 4 2 2" xfId="48577"/>
    <cellStyle name="Normal 5 2 3 3 4 3" xfId="48578"/>
    <cellStyle name="Normal 5 2 3 3 5" xfId="48579"/>
    <cellStyle name="Normal 5 2 3 3 5 2" xfId="48580"/>
    <cellStyle name="Normal 5 2 3 3 6" xfId="48581"/>
    <cellStyle name="Normal 5 2 3 4" xfId="48582"/>
    <cellStyle name="Normal 5 2 3 4 2" xfId="48583"/>
    <cellStyle name="Normal 5 2 3 4 2 2" xfId="48584"/>
    <cellStyle name="Normal 5 2 3 4 2 2 2" xfId="48585"/>
    <cellStyle name="Normal 5 2 3 4 2 3" xfId="48586"/>
    <cellStyle name="Normal 5 2 3 4 3" xfId="48587"/>
    <cellStyle name="Normal 5 2 3 4 3 2" xfId="48588"/>
    <cellStyle name="Normal 5 2 3 4 3 2 2" xfId="48589"/>
    <cellStyle name="Normal 5 2 3 4 3 3" xfId="48590"/>
    <cellStyle name="Normal 5 2 3 4 4" xfId="48591"/>
    <cellStyle name="Normal 5 2 3 4 4 2" xfId="48592"/>
    <cellStyle name="Normal 5 2 3 4 5" xfId="48593"/>
    <cellStyle name="Normal 5 2 3 5" xfId="48594"/>
    <cellStyle name="Normal 5 2 3 5 2" xfId="48595"/>
    <cellStyle name="Normal 5 2 3 5 2 2" xfId="48596"/>
    <cellStyle name="Normal 5 2 3 5 3" xfId="48597"/>
    <cellStyle name="Normal 5 2 3 6" xfId="48598"/>
    <cellStyle name="Normal 5 2 3 6 2" xfId="48599"/>
    <cellStyle name="Normal 5 2 3 6 2 2" xfId="48600"/>
    <cellStyle name="Normal 5 2 3 6 3" xfId="48601"/>
    <cellStyle name="Normal 5 2 3 7" xfId="48602"/>
    <cellStyle name="Normal 5 2 3 7 2" xfId="48603"/>
    <cellStyle name="Normal 5 2 3 8" xfId="48604"/>
    <cellStyle name="Normal 5 2 4" xfId="48605"/>
    <cellStyle name="Normal 5 2 4 2" xfId="48606"/>
    <cellStyle name="Normal 5 2 4 2 2" xfId="48607"/>
    <cellStyle name="Normal 5 2 4 2 2 2" xfId="48608"/>
    <cellStyle name="Normal 5 2 4 2 2 2 2" xfId="48609"/>
    <cellStyle name="Normal 5 2 4 2 2 2 2 2" xfId="48610"/>
    <cellStyle name="Normal 5 2 4 2 2 2 2 2 2" xfId="48611"/>
    <cellStyle name="Normal 5 2 4 2 2 2 2 3" xfId="48612"/>
    <cellStyle name="Normal 5 2 4 2 2 2 3" xfId="48613"/>
    <cellStyle name="Normal 5 2 4 2 2 2 3 2" xfId="48614"/>
    <cellStyle name="Normal 5 2 4 2 2 2 3 2 2" xfId="48615"/>
    <cellStyle name="Normal 5 2 4 2 2 2 3 3" xfId="48616"/>
    <cellStyle name="Normal 5 2 4 2 2 2 4" xfId="48617"/>
    <cellStyle name="Normal 5 2 4 2 2 2 4 2" xfId="48618"/>
    <cellStyle name="Normal 5 2 4 2 2 2 5" xfId="48619"/>
    <cellStyle name="Normal 5 2 4 2 2 3" xfId="48620"/>
    <cellStyle name="Normal 5 2 4 2 2 3 2" xfId="48621"/>
    <cellStyle name="Normal 5 2 4 2 2 3 2 2" xfId="48622"/>
    <cellStyle name="Normal 5 2 4 2 2 3 3" xfId="48623"/>
    <cellStyle name="Normal 5 2 4 2 2 4" xfId="48624"/>
    <cellStyle name="Normal 5 2 4 2 2 4 2" xfId="48625"/>
    <cellStyle name="Normal 5 2 4 2 2 4 2 2" xfId="48626"/>
    <cellStyle name="Normal 5 2 4 2 2 4 3" xfId="48627"/>
    <cellStyle name="Normal 5 2 4 2 2 5" xfId="48628"/>
    <cellStyle name="Normal 5 2 4 2 2 5 2" xfId="48629"/>
    <cellStyle name="Normal 5 2 4 2 2 6" xfId="48630"/>
    <cellStyle name="Normal 5 2 4 2 3" xfId="48631"/>
    <cellStyle name="Normal 5 2 4 2 3 2" xfId="48632"/>
    <cellStyle name="Normal 5 2 4 2 3 2 2" xfId="48633"/>
    <cellStyle name="Normal 5 2 4 2 3 2 2 2" xfId="48634"/>
    <cellStyle name="Normal 5 2 4 2 3 2 3" xfId="48635"/>
    <cellStyle name="Normal 5 2 4 2 3 3" xfId="48636"/>
    <cellStyle name="Normal 5 2 4 2 3 3 2" xfId="48637"/>
    <cellStyle name="Normal 5 2 4 2 3 3 2 2" xfId="48638"/>
    <cellStyle name="Normal 5 2 4 2 3 3 3" xfId="48639"/>
    <cellStyle name="Normal 5 2 4 2 3 4" xfId="48640"/>
    <cellStyle name="Normal 5 2 4 2 3 4 2" xfId="48641"/>
    <cellStyle name="Normal 5 2 4 2 3 5" xfId="48642"/>
    <cellStyle name="Normal 5 2 4 2 4" xfId="48643"/>
    <cellStyle name="Normal 5 2 4 2 4 2" xfId="48644"/>
    <cellStyle name="Normal 5 2 4 2 4 2 2" xfId="48645"/>
    <cellStyle name="Normal 5 2 4 2 4 3" xfId="48646"/>
    <cellStyle name="Normal 5 2 4 2 5" xfId="48647"/>
    <cellStyle name="Normal 5 2 4 2 5 2" xfId="48648"/>
    <cellStyle name="Normal 5 2 4 2 5 2 2" xfId="48649"/>
    <cellStyle name="Normal 5 2 4 2 5 3" xfId="48650"/>
    <cellStyle name="Normal 5 2 4 2 6" xfId="48651"/>
    <cellStyle name="Normal 5 2 4 2 6 2" xfId="48652"/>
    <cellStyle name="Normal 5 2 4 2 7" xfId="48653"/>
    <cellStyle name="Normal 5 2 4 3" xfId="48654"/>
    <cellStyle name="Normal 5 2 4 3 2" xfId="48655"/>
    <cellStyle name="Normal 5 2 4 3 2 2" xfId="48656"/>
    <cellStyle name="Normal 5 2 4 3 2 2 2" xfId="48657"/>
    <cellStyle name="Normal 5 2 4 3 2 2 2 2" xfId="48658"/>
    <cellStyle name="Normal 5 2 4 3 2 2 3" xfId="48659"/>
    <cellStyle name="Normal 5 2 4 3 2 3" xfId="48660"/>
    <cellStyle name="Normal 5 2 4 3 2 3 2" xfId="48661"/>
    <cellStyle name="Normal 5 2 4 3 2 3 2 2" xfId="48662"/>
    <cellStyle name="Normal 5 2 4 3 2 3 3" xfId="48663"/>
    <cellStyle name="Normal 5 2 4 3 2 4" xfId="48664"/>
    <cellStyle name="Normal 5 2 4 3 2 4 2" xfId="48665"/>
    <cellStyle name="Normal 5 2 4 3 2 5" xfId="48666"/>
    <cellStyle name="Normal 5 2 4 3 3" xfId="48667"/>
    <cellStyle name="Normal 5 2 4 3 3 2" xfId="48668"/>
    <cellStyle name="Normal 5 2 4 3 3 2 2" xfId="48669"/>
    <cellStyle name="Normal 5 2 4 3 3 3" xfId="48670"/>
    <cellStyle name="Normal 5 2 4 3 4" xfId="48671"/>
    <cellStyle name="Normal 5 2 4 3 4 2" xfId="48672"/>
    <cellStyle name="Normal 5 2 4 3 4 2 2" xfId="48673"/>
    <cellStyle name="Normal 5 2 4 3 4 3" xfId="48674"/>
    <cellStyle name="Normal 5 2 4 3 5" xfId="48675"/>
    <cellStyle name="Normal 5 2 4 3 5 2" xfId="48676"/>
    <cellStyle name="Normal 5 2 4 3 6" xfId="48677"/>
    <cellStyle name="Normal 5 2 4 4" xfId="48678"/>
    <cellStyle name="Normal 5 2 4 4 2" xfId="48679"/>
    <cellStyle name="Normal 5 2 4 4 2 2" xfId="48680"/>
    <cellStyle name="Normal 5 2 4 4 2 2 2" xfId="48681"/>
    <cellStyle name="Normal 5 2 4 4 2 3" xfId="48682"/>
    <cellStyle name="Normal 5 2 4 4 3" xfId="48683"/>
    <cellStyle name="Normal 5 2 4 4 3 2" xfId="48684"/>
    <cellStyle name="Normal 5 2 4 4 3 2 2" xfId="48685"/>
    <cellStyle name="Normal 5 2 4 4 3 3" xfId="48686"/>
    <cellStyle name="Normal 5 2 4 4 4" xfId="48687"/>
    <cellStyle name="Normal 5 2 4 4 4 2" xfId="48688"/>
    <cellStyle name="Normal 5 2 4 4 5" xfId="48689"/>
    <cellStyle name="Normal 5 2 4 5" xfId="48690"/>
    <cellStyle name="Normal 5 2 4 5 2" xfId="48691"/>
    <cellStyle name="Normal 5 2 4 5 2 2" xfId="48692"/>
    <cellStyle name="Normal 5 2 4 5 3" xfId="48693"/>
    <cellStyle name="Normal 5 2 4 6" xfId="48694"/>
    <cellStyle name="Normal 5 2 4 6 2" xfId="48695"/>
    <cellStyle name="Normal 5 2 4 6 2 2" xfId="48696"/>
    <cellStyle name="Normal 5 2 4 6 3" xfId="48697"/>
    <cellStyle name="Normal 5 2 4 7" xfId="48698"/>
    <cellStyle name="Normal 5 2 4 7 2" xfId="48699"/>
    <cellStyle name="Normal 5 2 4 8" xfId="48700"/>
    <cellStyle name="Normal 5 2 5" xfId="48701"/>
    <cellStyle name="Normal 5 2 5 2" xfId="48702"/>
    <cellStyle name="Normal 5 2 5 2 2" xfId="48703"/>
    <cellStyle name="Normal 5 2 5 2 2 2" xfId="48704"/>
    <cellStyle name="Normal 5 2 5 2 2 2 2" xfId="48705"/>
    <cellStyle name="Normal 5 2 5 2 2 2 2 2" xfId="48706"/>
    <cellStyle name="Normal 5 2 5 2 2 2 3" xfId="48707"/>
    <cellStyle name="Normal 5 2 5 2 2 3" xfId="48708"/>
    <cellStyle name="Normal 5 2 5 2 2 3 2" xfId="48709"/>
    <cellStyle name="Normal 5 2 5 2 2 3 2 2" xfId="48710"/>
    <cellStyle name="Normal 5 2 5 2 2 3 3" xfId="48711"/>
    <cellStyle name="Normal 5 2 5 2 2 4" xfId="48712"/>
    <cellStyle name="Normal 5 2 5 2 2 4 2" xfId="48713"/>
    <cellStyle name="Normal 5 2 5 2 2 5" xfId="48714"/>
    <cellStyle name="Normal 5 2 5 2 3" xfId="48715"/>
    <cellStyle name="Normal 5 2 5 2 3 2" xfId="48716"/>
    <cellStyle name="Normal 5 2 5 2 3 2 2" xfId="48717"/>
    <cellStyle name="Normal 5 2 5 2 3 3" xfId="48718"/>
    <cellStyle name="Normal 5 2 5 2 4" xfId="48719"/>
    <cellStyle name="Normal 5 2 5 2 4 2" xfId="48720"/>
    <cellStyle name="Normal 5 2 5 2 4 2 2" xfId="48721"/>
    <cellStyle name="Normal 5 2 5 2 4 3" xfId="48722"/>
    <cellStyle name="Normal 5 2 5 2 5" xfId="48723"/>
    <cellStyle name="Normal 5 2 5 2 5 2" xfId="48724"/>
    <cellStyle name="Normal 5 2 5 2 6" xfId="48725"/>
    <cellStyle name="Normal 5 2 5 3" xfId="48726"/>
    <cellStyle name="Normal 5 2 5 3 2" xfId="48727"/>
    <cellStyle name="Normal 5 2 5 3 2 2" xfId="48728"/>
    <cellStyle name="Normal 5 2 5 3 2 2 2" xfId="48729"/>
    <cellStyle name="Normal 5 2 5 3 2 3" xfId="48730"/>
    <cellStyle name="Normal 5 2 5 3 3" xfId="48731"/>
    <cellStyle name="Normal 5 2 5 3 3 2" xfId="48732"/>
    <cellStyle name="Normal 5 2 5 3 3 2 2" xfId="48733"/>
    <cellStyle name="Normal 5 2 5 3 3 3" xfId="48734"/>
    <cellStyle name="Normal 5 2 5 3 4" xfId="48735"/>
    <cellStyle name="Normal 5 2 5 3 4 2" xfId="48736"/>
    <cellStyle name="Normal 5 2 5 3 5" xfId="48737"/>
    <cellStyle name="Normal 5 2 5 4" xfId="48738"/>
    <cellStyle name="Normal 5 2 5 4 2" xfId="48739"/>
    <cellStyle name="Normal 5 2 5 4 2 2" xfId="48740"/>
    <cellStyle name="Normal 5 2 5 4 3" xfId="48741"/>
    <cellStyle name="Normal 5 2 5 5" xfId="48742"/>
    <cellStyle name="Normal 5 2 5 5 2" xfId="48743"/>
    <cellStyle name="Normal 5 2 5 5 2 2" xfId="48744"/>
    <cellStyle name="Normal 5 2 5 5 3" xfId="48745"/>
    <cellStyle name="Normal 5 2 5 6" xfId="48746"/>
    <cellStyle name="Normal 5 2 5 6 2" xfId="48747"/>
    <cellStyle name="Normal 5 2 5 7" xfId="48748"/>
    <cellStyle name="Normal 5 2 6" xfId="48749"/>
    <cellStyle name="Normal 5 2 6 2" xfId="48750"/>
    <cellStyle name="Normal 5 2 6 2 2" xfId="48751"/>
    <cellStyle name="Normal 5 2 6 2 2 2" xfId="48752"/>
    <cellStyle name="Normal 5 2 6 2 2 2 2" xfId="48753"/>
    <cellStyle name="Normal 5 2 6 2 2 3" xfId="48754"/>
    <cellStyle name="Normal 5 2 6 2 3" xfId="48755"/>
    <cellStyle name="Normal 5 2 6 2 3 2" xfId="48756"/>
    <cellStyle name="Normal 5 2 6 2 3 2 2" xfId="48757"/>
    <cellStyle name="Normal 5 2 6 2 3 3" xfId="48758"/>
    <cellStyle name="Normal 5 2 6 2 4" xfId="48759"/>
    <cellStyle name="Normal 5 2 6 2 4 2" xfId="48760"/>
    <cellStyle name="Normal 5 2 6 2 5" xfId="48761"/>
    <cellStyle name="Normal 5 2 6 3" xfId="48762"/>
    <cellStyle name="Normal 5 2 6 3 2" xfId="48763"/>
    <cellStyle name="Normal 5 2 6 3 2 2" xfId="48764"/>
    <cellStyle name="Normal 5 2 6 3 3" xfId="48765"/>
    <cellStyle name="Normal 5 2 6 4" xfId="48766"/>
    <cellStyle name="Normal 5 2 6 4 2" xfId="48767"/>
    <cellStyle name="Normal 5 2 6 4 2 2" xfId="48768"/>
    <cellStyle name="Normal 5 2 6 4 3" xfId="48769"/>
    <cellStyle name="Normal 5 2 6 5" xfId="48770"/>
    <cellStyle name="Normal 5 2 6 5 2" xfId="48771"/>
    <cellStyle name="Normal 5 2 6 6" xfId="48772"/>
    <cellStyle name="Normal 5 2 7" xfId="48773"/>
    <cellStyle name="Normal 5 2 7 2" xfId="48774"/>
    <cellStyle name="Normal 5 2 7 2 2" xfId="48775"/>
    <cellStyle name="Normal 5 2 7 2 2 2" xfId="48776"/>
    <cellStyle name="Normal 5 2 7 2 3" xfId="48777"/>
    <cellStyle name="Normal 5 2 7 3" xfId="48778"/>
    <cellStyle name="Normal 5 2 7 3 2" xfId="48779"/>
    <cellStyle name="Normal 5 2 7 3 2 2" xfId="48780"/>
    <cellStyle name="Normal 5 2 7 3 3" xfId="48781"/>
    <cellStyle name="Normal 5 2 7 4" xfId="48782"/>
    <cellStyle name="Normal 5 2 7 4 2" xfId="48783"/>
    <cellStyle name="Normal 5 2 7 5" xfId="48784"/>
    <cellStyle name="Normal 5 2 8" xfId="48785"/>
    <cellStyle name="Normal 5 2 8 2" xfId="48786"/>
    <cellStyle name="Normal 5 2 8 2 2" xfId="48787"/>
    <cellStyle name="Normal 5 2 8 3" xfId="48788"/>
    <cellStyle name="Normal 5 2 9" xfId="48789"/>
    <cellStyle name="Normal 5 2 9 2" xfId="48790"/>
    <cellStyle name="Normal 5 2 9 2 2" xfId="48791"/>
    <cellStyle name="Normal 5 2 9 3" xfId="48792"/>
    <cellStyle name="Normal 5 3" xfId="48793"/>
    <cellStyle name="Normal 5 3 10" xfId="48794"/>
    <cellStyle name="Normal 5 3 2" xfId="48795"/>
    <cellStyle name="Normal 5 3 2 2" xfId="48796"/>
    <cellStyle name="Normal 5 3 2 2 2" xfId="48797"/>
    <cellStyle name="Normal 5 3 2 2 2 2" xfId="48798"/>
    <cellStyle name="Normal 5 3 2 2 2 2 2" xfId="48799"/>
    <cellStyle name="Normal 5 3 2 2 2 2 2 2" xfId="48800"/>
    <cellStyle name="Normal 5 3 2 2 2 2 2 2 2" xfId="48801"/>
    <cellStyle name="Normal 5 3 2 2 2 2 2 3" xfId="48802"/>
    <cellStyle name="Normal 5 3 2 2 2 2 3" xfId="48803"/>
    <cellStyle name="Normal 5 3 2 2 2 2 3 2" xfId="48804"/>
    <cellStyle name="Normal 5 3 2 2 2 2 3 2 2" xfId="48805"/>
    <cellStyle name="Normal 5 3 2 2 2 2 3 3" xfId="48806"/>
    <cellStyle name="Normal 5 3 2 2 2 2 4" xfId="48807"/>
    <cellStyle name="Normal 5 3 2 2 2 2 4 2" xfId="48808"/>
    <cellStyle name="Normal 5 3 2 2 2 2 5" xfId="48809"/>
    <cellStyle name="Normal 5 3 2 2 2 3" xfId="48810"/>
    <cellStyle name="Normal 5 3 2 2 2 3 2" xfId="48811"/>
    <cellStyle name="Normal 5 3 2 2 2 3 2 2" xfId="48812"/>
    <cellStyle name="Normal 5 3 2 2 2 3 3" xfId="48813"/>
    <cellStyle name="Normal 5 3 2 2 2 4" xfId="48814"/>
    <cellStyle name="Normal 5 3 2 2 2 4 2" xfId="48815"/>
    <cellStyle name="Normal 5 3 2 2 2 4 2 2" xfId="48816"/>
    <cellStyle name="Normal 5 3 2 2 2 4 3" xfId="48817"/>
    <cellStyle name="Normal 5 3 2 2 2 5" xfId="48818"/>
    <cellStyle name="Normal 5 3 2 2 2 5 2" xfId="48819"/>
    <cellStyle name="Normal 5 3 2 2 2 6" xfId="48820"/>
    <cellStyle name="Normal 5 3 2 2 3" xfId="48821"/>
    <cellStyle name="Normal 5 3 2 2 3 2" xfId="48822"/>
    <cellStyle name="Normal 5 3 2 2 3 2 2" xfId="48823"/>
    <cellStyle name="Normal 5 3 2 2 3 2 2 2" xfId="48824"/>
    <cellStyle name="Normal 5 3 2 2 3 2 3" xfId="48825"/>
    <cellStyle name="Normal 5 3 2 2 3 3" xfId="48826"/>
    <cellStyle name="Normal 5 3 2 2 3 3 2" xfId="48827"/>
    <cellStyle name="Normal 5 3 2 2 3 3 2 2" xfId="48828"/>
    <cellStyle name="Normal 5 3 2 2 3 3 3" xfId="48829"/>
    <cellStyle name="Normal 5 3 2 2 3 4" xfId="48830"/>
    <cellStyle name="Normal 5 3 2 2 3 4 2" xfId="48831"/>
    <cellStyle name="Normal 5 3 2 2 3 5" xfId="48832"/>
    <cellStyle name="Normal 5 3 2 2 4" xfId="48833"/>
    <cellStyle name="Normal 5 3 2 2 4 2" xfId="48834"/>
    <cellStyle name="Normal 5 3 2 2 4 2 2" xfId="48835"/>
    <cellStyle name="Normal 5 3 2 2 4 3" xfId="48836"/>
    <cellStyle name="Normal 5 3 2 2 5" xfId="48837"/>
    <cellStyle name="Normal 5 3 2 2 5 2" xfId="48838"/>
    <cellStyle name="Normal 5 3 2 2 5 2 2" xfId="48839"/>
    <cellStyle name="Normal 5 3 2 2 5 3" xfId="48840"/>
    <cellStyle name="Normal 5 3 2 2 6" xfId="48841"/>
    <cellStyle name="Normal 5 3 2 2 6 2" xfId="48842"/>
    <cellStyle name="Normal 5 3 2 2 7" xfId="48843"/>
    <cellStyle name="Normal 5 3 2 3" xfId="48844"/>
    <cellStyle name="Normal 5 3 2 3 2" xfId="48845"/>
    <cellStyle name="Normal 5 3 2 3 2 2" xfId="48846"/>
    <cellStyle name="Normal 5 3 2 3 2 2 2" xfId="48847"/>
    <cellStyle name="Normal 5 3 2 3 2 2 2 2" xfId="48848"/>
    <cellStyle name="Normal 5 3 2 3 2 2 3" xfId="48849"/>
    <cellStyle name="Normal 5 3 2 3 2 3" xfId="48850"/>
    <cellStyle name="Normal 5 3 2 3 2 3 2" xfId="48851"/>
    <cellStyle name="Normal 5 3 2 3 2 3 2 2" xfId="48852"/>
    <cellStyle name="Normal 5 3 2 3 2 3 3" xfId="48853"/>
    <cellStyle name="Normal 5 3 2 3 2 4" xfId="48854"/>
    <cellStyle name="Normal 5 3 2 3 2 4 2" xfId="48855"/>
    <cellStyle name="Normal 5 3 2 3 2 5" xfId="48856"/>
    <cellStyle name="Normal 5 3 2 3 3" xfId="48857"/>
    <cellStyle name="Normal 5 3 2 3 3 2" xfId="48858"/>
    <cellStyle name="Normal 5 3 2 3 3 2 2" xfId="48859"/>
    <cellStyle name="Normal 5 3 2 3 3 3" xfId="48860"/>
    <cellStyle name="Normal 5 3 2 3 4" xfId="48861"/>
    <cellStyle name="Normal 5 3 2 3 4 2" xfId="48862"/>
    <cellStyle name="Normal 5 3 2 3 4 2 2" xfId="48863"/>
    <cellStyle name="Normal 5 3 2 3 4 3" xfId="48864"/>
    <cellStyle name="Normal 5 3 2 3 5" xfId="48865"/>
    <cellStyle name="Normal 5 3 2 3 5 2" xfId="48866"/>
    <cellStyle name="Normal 5 3 2 3 6" xfId="48867"/>
    <cellStyle name="Normal 5 3 2 4" xfId="48868"/>
    <cellStyle name="Normal 5 3 2 4 2" xfId="48869"/>
    <cellStyle name="Normal 5 3 2 4 2 2" xfId="48870"/>
    <cellStyle name="Normal 5 3 2 4 2 2 2" xfId="48871"/>
    <cellStyle name="Normal 5 3 2 4 2 3" xfId="48872"/>
    <cellStyle name="Normal 5 3 2 4 3" xfId="48873"/>
    <cellStyle name="Normal 5 3 2 4 3 2" xfId="48874"/>
    <cellStyle name="Normal 5 3 2 4 3 2 2" xfId="48875"/>
    <cellStyle name="Normal 5 3 2 4 3 3" xfId="48876"/>
    <cellStyle name="Normal 5 3 2 4 4" xfId="48877"/>
    <cellStyle name="Normal 5 3 2 4 4 2" xfId="48878"/>
    <cellStyle name="Normal 5 3 2 4 5" xfId="48879"/>
    <cellStyle name="Normal 5 3 2 5" xfId="48880"/>
    <cellStyle name="Normal 5 3 2 5 2" xfId="48881"/>
    <cellStyle name="Normal 5 3 2 5 2 2" xfId="48882"/>
    <cellStyle name="Normal 5 3 2 5 3" xfId="48883"/>
    <cellStyle name="Normal 5 3 2 6" xfId="48884"/>
    <cellStyle name="Normal 5 3 2 6 2" xfId="48885"/>
    <cellStyle name="Normal 5 3 2 6 2 2" xfId="48886"/>
    <cellStyle name="Normal 5 3 2 6 3" xfId="48887"/>
    <cellStyle name="Normal 5 3 2 7" xfId="48888"/>
    <cellStyle name="Normal 5 3 2 7 2" xfId="48889"/>
    <cellStyle name="Normal 5 3 2 8" xfId="48890"/>
    <cellStyle name="Normal 5 3 3" xfId="48891"/>
    <cellStyle name="Normal 5 3 3 2" xfId="48892"/>
    <cellStyle name="Normal 5 3 3 2 2" xfId="48893"/>
    <cellStyle name="Normal 5 3 3 2 2 2" xfId="48894"/>
    <cellStyle name="Normal 5 3 3 2 2 2 2" xfId="48895"/>
    <cellStyle name="Normal 5 3 3 2 2 2 2 2" xfId="48896"/>
    <cellStyle name="Normal 5 3 3 2 2 2 2 2 2" xfId="48897"/>
    <cellStyle name="Normal 5 3 3 2 2 2 2 3" xfId="48898"/>
    <cellStyle name="Normal 5 3 3 2 2 2 3" xfId="48899"/>
    <cellStyle name="Normal 5 3 3 2 2 2 3 2" xfId="48900"/>
    <cellStyle name="Normal 5 3 3 2 2 2 3 2 2" xfId="48901"/>
    <cellStyle name="Normal 5 3 3 2 2 2 3 3" xfId="48902"/>
    <cellStyle name="Normal 5 3 3 2 2 2 4" xfId="48903"/>
    <cellStyle name="Normal 5 3 3 2 2 2 4 2" xfId="48904"/>
    <cellStyle name="Normal 5 3 3 2 2 2 5" xfId="48905"/>
    <cellStyle name="Normal 5 3 3 2 2 3" xfId="48906"/>
    <cellStyle name="Normal 5 3 3 2 2 3 2" xfId="48907"/>
    <cellStyle name="Normal 5 3 3 2 2 3 2 2" xfId="48908"/>
    <cellStyle name="Normal 5 3 3 2 2 3 3" xfId="48909"/>
    <cellStyle name="Normal 5 3 3 2 2 4" xfId="48910"/>
    <cellStyle name="Normal 5 3 3 2 2 4 2" xfId="48911"/>
    <cellStyle name="Normal 5 3 3 2 2 4 2 2" xfId="48912"/>
    <cellStyle name="Normal 5 3 3 2 2 4 3" xfId="48913"/>
    <cellStyle name="Normal 5 3 3 2 2 5" xfId="48914"/>
    <cellStyle name="Normal 5 3 3 2 2 5 2" xfId="48915"/>
    <cellStyle name="Normal 5 3 3 2 2 6" xfId="48916"/>
    <cellStyle name="Normal 5 3 3 2 3" xfId="48917"/>
    <cellStyle name="Normal 5 3 3 2 3 2" xfId="48918"/>
    <cellStyle name="Normal 5 3 3 2 3 2 2" xfId="48919"/>
    <cellStyle name="Normal 5 3 3 2 3 2 2 2" xfId="48920"/>
    <cellStyle name="Normal 5 3 3 2 3 2 3" xfId="48921"/>
    <cellStyle name="Normal 5 3 3 2 3 3" xfId="48922"/>
    <cellStyle name="Normal 5 3 3 2 3 3 2" xfId="48923"/>
    <cellStyle name="Normal 5 3 3 2 3 3 2 2" xfId="48924"/>
    <cellStyle name="Normal 5 3 3 2 3 3 3" xfId="48925"/>
    <cellStyle name="Normal 5 3 3 2 3 4" xfId="48926"/>
    <cellStyle name="Normal 5 3 3 2 3 4 2" xfId="48927"/>
    <cellStyle name="Normal 5 3 3 2 3 5" xfId="48928"/>
    <cellStyle name="Normal 5 3 3 2 4" xfId="48929"/>
    <cellStyle name="Normal 5 3 3 2 4 2" xfId="48930"/>
    <cellStyle name="Normal 5 3 3 2 4 2 2" xfId="48931"/>
    <cellStyle name="Normal 5 3 3 2 4 3" xfId="48932"/>
    <cellStyle name="Normal 5 3 3 2 5" xfId="48933"/>
    <cellStyle name="Normal 5 3 3 2 5 2" xfId="48934"/>
    <cellStyle name="Normal 5 3 3 2 5 2 2" xfId="48935"/>
    <cellStyle name="Normal 5 3 3 2 5 3" xfId="48936"/>
    <cellStyle name="Normal 5 3 3 2 6" xfId="48937"/>
    <cellStyle name="Normal 5 3 3 2 6 2" xfId="48938"/>
    <cellStyle name="Normal 5 3 3 2 7" xfId="48939"/>
    <cellStyle name="Normal 5 3 3 3" xfId="48940"/>
    <cellStyle name="Normal 5 3 3 3 2" xfId="48941"/>
    <cellStyle name="Normal 5 3 3 3 2 2" xfId="48942"/>
    <cellStyle name="Normal 5 3 3 3 2 2 2" xfId="48943"/>
    <cellStyle name="Normal 5 3 3 3 2 2 2 2" xfId="48944"/>
    <cellStyle name="Normal 5 3 3 3 2 2 3" xfId="48945"/>
    <cellStyle name="Normal 5 3 3 3 2 3" xfId="48946"/>
    <cellStyle name="Normal 5 3 3 3 2 3 2" xfId="48947"/>
    <cellStyle name="Normal 5 3 3 3 2 3 2 2" xfId="48948"/>
    <cellStyle name="Normal 5 3 3 3 2 3 3" xfId="48949"/>
    <cellStyle name="Normal 5 3 3 3 2 4" xfId="48950"/>
    <cellStyle name="Normal 5 3 3 3 2 4 2" xfId="48951"/>
    <cellStyle name="Normal 5 3 3 3 2 5" xfId="48952"/>
    <cellStyle name="Normal 5 3 3 3 3" xfId="48953"/>
    <cellStyle name="Normal 5 3 3 3 3 2" xfId="48954"/>
    <cellStyle name="Normal 5 3 3 3 3 2 2" xfId="48955"/>
    <cellStyle name="Normal 5 3 3 3 3 3" xfId="48956"/>
    <cellStyle name="Normal 5 3 3 3 4" xfId="48957"/>
    <cellStyle name="Normal 5 3 3 3 4 2" xfId="48958"/>
    <cellStyle name="Normal 5 3 3 3 4 2 2" xfId="48959"/>
    <cellStyle name="Normal 5 3 3 3 4 3" xfId="48960"/>
    <cellStyle name="Normal 5 3 3 3 5" xfId="48961"/>
    <cellStyle name="Normal 5 3 3 3 5 2" xfId="48962"/>
    <cellStyle name="Normal 5 3 3 3 6" xfId="48963"/>
    <cellStyle name="Normal 5 3 3 4" xfId="48964"/>
    <cellStyle name="Normal 5 3 3 4 2" xfId="48965"/>
    <cellStyle name="Normal 5 3 3 4 2 2" xfId="48966"/>
    <cellStyle name="Normal 5 3 3 4 2 2 2" xfId="48967"/>
    <cellStyle name="Normal 5 3 3 4 2 3" xfId="48968"/>
    <cellStyle name="Normal 5 3 3 4 3" xfId="48969"/>
    <cellStyle name="Normal 5 3 3 4 3 2" xfId="48970"/>
    <cellStyle name="Normal 5 3 3 4 3 2 2" xfId="48971"/>
    <cellStyle name="Normal 5 3 3 4 3 3" xfId="48972"/>
    <cellStyle name="Normal 5 3 3 4 4" xfId="48973"/>
    <cellStyle name="Normal 5 3 3 4 4 2" xfId="48974"/>
    <cellStyle name="Normal 5 3 3 4 5" xfId="48975"/>
    <cellStyle name="Normal 5 3 3 5" xfId="48976"/>
    <cellStyle name="Normal 5 3 3 5 2" xfId="48977"/>
    <cellStyle name="Normal 5 3 3 5 2 2" xfId="48978"/>
    <cellStyle name="Normal 5 3 3 5 3" xfId="48979"/>
    <cellStyle name="Normal 5 3 3 6" xfId="48980"/>
    <cellStyle name="Normal 5 3 3 6 2" xfId="48981"/>
    <cellStyle name="Normal 5 3 3 6 2 2" xfId="48982"/>
    <cellStyle name="Normal 5 3 3 6 3" xfId="48983"/>
    <cellStyle name="Normal 5 3 3 7" xfId="48984"/>
    <cellStyle name="Normal 5 3 3 7 2" xfId="48985"/>
    <cellStyle name="Normal 5 3 3 8" xfId="48986"/>
    <cellStyle name="Normal 5 3 4" xfId="48987"/>
    <cellStyle name="Normal 5 3 4 2" xfId="48988"/>
    <cellStyle name="Normal 5 3 4 2 2" xfId="48989"/>
    <cellStyle name="Normal 5 3 4 2 2 2" xfId="48990"/>
    <cellStyle name="Normal 5 3 4 2 2 2 2" xfId="48991"/>
    <cellStyle name="Normal 5 3 4 2 2 2 2 2" xfId="48992"/>
    <cellStyle name="Normal 5 3 4 2 2 2 3" xfId="48993"/>
    <cellStyle name="Normal 5 3 4 2 2 3" xfId="48994"/>
    <cellStyle name="Normal 5 3 4 2 2 3 2" xfId="48995"/>
    <cellStyle name="Normal 5 3 4 2 2 3 2 2" xfId="48996"/>
    <cellStyle name="Normal 5 3 4 2 2 3 3" xfId="48997"/>
    <cellStyle name="Normal 5 3 4 2 2 4" xfId="48998"/>
    <cellStyle name="Normal 5 3 4 2 2 4 2" xfId="48999"/>
    <cellStyle name="Normal 5 3 4 2 2 5" xfId="49000"/>
    <cellStyle name="Normal 5 3 4 2 3" xfId="49001"/>
    <cellStyle name="Normal 5 3 4 2 3 2" xfId="49002"/>
    <cellStyle name="Normal 5 3 4 2 3 2 2" xfId="49003"/>
    <cellStyle name="Normal 5 3 4 2 3 3" xfId="49004"/>
    <cellStyle name="Normal 5 3 4 2 4" xfId="49005"/>
    <cellStyle name="Normal 5 3 4 2 4 2" xfId="49006"/>
    <cellStyle name="Normal 5 3 4 2 4 2 2" xfId="49007"/>
    <cellStyle name="Normal 5 3 4 2 4 3" xfId="49008"/>
    <cellStyle name="Normal 5 3 4 2 5" xfId="49009"/>
    <cellStyle name="Normal 5 3 4 2 5 2" xfId="49010"/>
    <cellStyle name="Normal 5 3 4 2 6" xfId="49011"/>
    <cellStyle name="Normal 5 3 4 3" xfId="49012"/>
    <cellStyle name="Normal 5 3 4 3 2" xfId="49013"/>
    <cellStyle name="Normal 5 3 4 3 2 2" xfId="49014"/>
    <cellStyle name="Normal 5 3 4 3 2 2 2" xfId="49015"/>
    <cellStyle name="Normal 5 3 4 3 2 3" xfId="49016"/>
    <cellStyle name="Normal 5 3 4 3 3" xfId="49017"/>
    <cellStyle name="Normal 5 3 4 3 3 2" xfId="49018"/>
    <cellStyle name="Normal 5 3 4 3 3 2 2" xfId="49019"/>
    <cellStyle name="Normal 5 3 4 3 3 3" xfId="49020"/>
    <cellStyle name="Normal 5 3 4 3 4" xfId="49021"/>
    <cellStyle name="Normal 5 3 4 3 4 2" xfId="49022"/>
    <cellStyle name="Normal 5 3 4 3 5" xfId="49023"/>
    <cellStyle name="Normal 5 3 4 4" xfId="49024"/>
    <cellStyle name="Normal 5 3 4 4 2" xfId="49025"/>
    <cellStyle name="Normal 5 3 4 4 2 2" xfId="49026"/>
    <cellStyle name="Normal 5 3 4 4 3" xfId="49027"/>
    <cellStyle name="Normal 5 3 4 5" xfId="49028"/>
    <cellStyle name="Normal 5 3 4 5 2" xfId="49029"/>
    <cellStyle name="Normal 5 3 4 5 2 2" xfId="49030"/>
    <cellStyle name="Normal 5 3 4 5 3" xfId="49031"/>
    <cellStyle name="Normal 5 3 4 6" xfId="49032"/>
    <cellStyle name="Normal 5 3 4 6 2" xfId="49033"/>
    <cellStyle name="Normal 5 3 4 7" xfId="49034"/>
    <cellStyle name="Normal 5 3 5" xfId="49035"/>
    <cellStyle name="Normal 5 3 5 2" xfId="49036"/>
    <cellStyle name="Normal 5 3 5 2 2" xfId="49037"/>
    <cellStyle name="Normal 5 3 5 2 2 2" xfId="49038"/>
    <cellStyle name="Normal 5 3 5 2 2 2 2" xfId="49039"/>
    <cellStyle name="Normal 5 3 5 2 2 3" xfId="49040"/>
    <cellStyle name="Normal 5 3 5 2 3" xfId="49041"/>
    <cellStyle name="Normal 5 3 5 2 3 2" xfId="49042"/>
    <cellStyle name="Normal 5 3 5 2 3 2 2" xfId="49043"/>
    <cellStyle name="Normal 5 3 5 2 3 3" xfId="49044"/>
    <cellStyle name="Normal 5 3 5 2 4" xfId="49045"/>
    <cellStyle name="Normal 5 3 5 2 4 2" xfId="49046"/>
    <cellStyle name="Normal 5 3 5 2 5" xfId="49047"/>
    <cellStyle name="Normal 5 3 5 3" xfId="49048"/>
    <cellStyle name="Normal 5 3 5 3 2" xfId="49049"/>
    <cellStyle name="Normal 5 3 5 3 2 2" xfId="49050"/>
    <cellStyle name="Normal 5 3 5 3 3" xfId="49051"/>
    <cellStyle name="Normal 5 3 5 4" xfId="49052"/>
    <cellStyle name="Normal 5 3 5 4 2" xfId="49053"/>
    <cellStyle name="Normal 5 3 5 4 2 2" xfId="49054"/>
    <cellStyle name="Normal 5 3 5 4 3" xfId="49055"/>
    <cellStyle name="Normal 5 3 5 5" xfId="49056"/>
    <cellStyle name="Normal 5 3 5 5 2" xfId="49057"/>
    <cellStyle name="Normal 5 3 5 6" xfId="49058"/>
    <cellStyle name="Normal 5 3 6" xfId="49059"/>
    <cellStyle name="Normal 5 3 6 2" xfId="49060"/>
    <cellStyle name="Normal 5 3 6 2 2" xfId="49061"/>
    <cellStyle name="Normal 5 3 6 2 2 2" xfId="49062"/>
    <cellStyle name="Normal 5 3 6 2 3" xfId="49063"/>
    <cellStyle name="Normal 5 3 6 3" xfId="49064"/>
    <cellStyle name="Normal 5 3 6 3 2" xfId="49065"/>
    <cellStyle name="Normal 5 3 6 3 2 2" xfId="49066"/>
    <cellStyle name="Normal 5 3 6 3 3" xfId="49067"/>
    <cellStyle name="Normal 5 3 6 4" xfId="49068"/>
    <cellStyle name="Normal 5 3 6 4 2" xfId="49069"/>
    <cellStyle name="Normal 5 3 6 5" xfId="49070"/>
    <cellStyle name="Normal 5 3 7" xfId="49071"/>
    <cellStyle name="Normal 5 3 7 2" xfId="49072"/>
    <cellStyle name="Normal 5 3 7 2 2" xfId="49073"/>
    <cellStyle name="Normal 5 3 7 3" xfId="49074"/>
    <cellStyle name="Normal 5 3 8" xfId="49075"/>
    <cellStyle name="Normal 5 3 8 2" xfId="49076"/>
    <cellStyle name="Normal 5 3 8 2 2" xfId="49077"/>
    <cellStyle name="Normal 5 3 8 3" xfId="49078"/>
    <cellStyle name="Normal 5 3 9" xfId="49079"/>
    <cellStyle name="Normal 5 3 9 2" xfId="49080"/>
    <cellStyle name="Normal 5 4" xfId="49081"/>
    <cellStyle name="Normal 5 4 2" xfId="49082"/>
    <cellStyle name="Normal 5 4 2 2" xfId="49083"/>
    <cellStyle name="Normal 5 4 2 2 2" xfId="49084"/>
    <cellStyle name="Normal 5 4 2 2 2 2" xfId="49085"/>
    <cellStyle name="Normal 5 4 2 2 2 2 2" xfId="49086"/>
    <cellStyle name="Normal 5 4 2 2 2 2 2 2" xfId="49087"/>
    <cellStyle name="Normal 5 4 2 2 2 2 3" xfId="49088"/>
    <cellStyle name="Normal 5 4 2 2 2 3" xfId="49089"/>
    <cellStyle name="Normal 5 4 2 2 2 3 2" xfId="49090"/>
    <cellStyle name="Normal 5 4 2 2 2 3 2 2" xfId="49091"/>
    <cellStyle name="Normal 5 4 2 2 2 3 3" xfId="49092"/>
    <cellStyle name="Normal 5 4 2 2 2 4" xfId="49093"/>
    <cellStyle name="Normal 5 4 2 2 2 4 2" xfId="49094"/>
    <cellStyle name="Normal 5 4 2 2 2 5" xfId="49095"/>
    <cellStyle name="Normal 5 4 2 2 3" xfId="49096"/>
    <cellStyle name="Normal 5 4 2 2 3 2" xfId="49097"/>
    <cellStyle name="Normal 5 4 2 2 3 2 2" xfId="49098"/>
    <cellStyle name="Normal 5 4 2 2 3 3" xfId="49099"/>
    <cellStyle name="Normal 5 4 2 2 4" xfId="49100"/>
    <cellStyle name="Normal 5 4 2 2 4 2" xfId="49101"/>
    <cellStyle name="Normal 5 4 2 2 4 2 2" xfId="49102"/>
    <cellStyle name="Normal 5 4 2 2 4 3" xfId="49103"/>
    <cellStyle name="Normal 5 4 2 2 5" xfId="49104"/>
    <cellStyle name="Normal 5 4 2 2 5 2" xfId="49105"/>
    <cellStyle name="Normal 5 4 2 2 6" xfId="49106"/>
    <cellStyle name="Normal 5 4 2 3" xfId="49107"/>
    <cellStyle name="Normal 5 4 2 3 2" xfId="49108"/>
    <cellStyle name="Normal 5 4 2 3 2 2" xfId="49109"/>
    <cellStyle name="Normal 5 4 2 3 2 2 2" xfId="49110"/>
    <cellStyle name="Normal 5 4 2 3 2 3" xfId="49111"/>
    <cellStyle name="Normal 5 4 2 3 3" xfId="49112"/>
    <cellStyle name="Normal 5 4 2 3 3 2" xfId="49113"/>
    <cellStyle name="Normal 5 4 2 3 3 2 2" xfId="49114"/>
    <cellStyle name="Normal 5 4 2 3 3 3" xfId="49115"/>
    <cellStyle name="Normal 5 4 2 3 4" xfId="49116"/>
    <cellStyle name="Normal 5 4 2 3 4 2" xfId="49117"/>
    <cellStyle name="Normal 5 4 2 3 5" xfId="49118"/>
    <cellStyle name="Normal 5 4 2 4" xfId="49119"/>
    <cellStyle name="Normal 5 4 2 4 2" xfId="49120"/>
    <cellStyle name="Normal 5 4 2 4 2 2" xfId="49121"/>
    <cellStyle name="Normal 5 4 2 4 3" xfId="49122"/>
    <cellStyle name="Normal 5 4 2 5" xfId="49123"/>
    <cellStyle name="Normal 5 4 2 5 2" xfId="49124"/>
    <cellStyle name="Normal 5 4 2 5 2 2" xfId="49125"/>
    <cellStyle name="Normal 5 4 2 5 3" xfId="49126"/>
    <cellStyle name="Normal 5 4 2 6" xfId="49127"/>
    <cellStyle name="Normal 5 4 2 6 2" xfId="49128"/>
    <cellStyle name="Normal 5 4 2 7" xfId="49129"/>
    <cellStyle name="Normal 5 4 3" xfId="49130"/>
    <cellStyle name="Normal 5 4 3 2" xfId="49131"/>
    <cellStyle name="Normal 5 4 3 2 2" xfId="49132"/>
    <cellStyle name="Normal 5 4 3 2 2 2" xfId="49133"/>
    <cellStyle name="Normal 5 4 3 2 2 2 2" xfId="49134"/>
    <cellStyle name="Normal 5 4 3 2 2 3" xfId="49135"/>
    <cellStyle name="Normal 5 4 3 2 3" xfId="49136"/>
    <cellStyle name="Normal 5 4 3 2 3 2" xfId="49137"/>
    <cellStyle name="Normal 5 4 3 2 3 2 2" xfId="49138"/>
    <cellStyle name="Normal 5 4 3 2 3 3" xfId="49139"/>
    <cellStyle name="Normal 5 4 3 2 4" xfId="49140"/>
    <cellStyle name="Normal 5 4 3 2 4 2" xfId="49141"/>
    <cellStyle name="Normal 5 4 3 2 5" xfId="49142"/>
    <cellStyle name="Normal 5 4 3 3" xfId="49143"/>
    <cellStyle name="Normal 5 4 3 3 2" xfId="49144"/>
    <cellStyle name="Normal 5 4 3 3 2 2" xfId="49145"/>
    <cellStyle name="Normal 5 4 3 3 3" xfId="49146"/>
    <cellStyle name="Normal 5 4 3 4" xfId="49147"/>
    <cellStyle name="Normal 5 4 3 4 2" xfId="49148"/>
    <cellStyle name="Normal 5 4 3 4 2 2" xfId="49149"/>
    <cellStyle name="Normal 5 4 3 4 3" xfId="49150"/>
    <cellStyle name="Normal 5 4 3 5" xfId="49151"/>
    <cellStyle name="Normal 5 4 3 5 2" xfId="49152"/>
    <cellStyle name="Normal 5 4 3 6" xfId="49153"/>
    <cellStyle name="Normal 5 4 4" xfId="49154"/>
    <cellStyle name="Normal 5 4 4 2" xfId="49155"/>
    <cellStyle name="Normal 5 4 4 2 2" xfId="49156"/>
    <cellStyle name="Normal 5 4 4 2 2 2" xfId="49157"/>
    <cellStyle name="Normal 5 4 4 2 3" xfId="49158"/>
    <cellStyle name="Normal 5 4 4 3" xfId="49159"/>
    <cellStyle name="Normal 5 4 4 3 2" xfId="49160"/>
    <cellStyle name="Normal 5 4 4 3 2 2" xfId="49161"/>
    <cellStyle name="Normal 5 4 4 3 3" xfId="49162"/>
    <cellStyle name="Normal 5 4 4 4" xfId="49163"/>
    <cellStyle name="Normal 5 4 4 4 2" xfId="49164"/>
    <cellStyle name="Normal 5 4 4 5" xfId="49165"/>
    <cellStyle name="Normal 5 4 5" xfId="49166"/>
    <cellStyle name="Normal 5 4 5 2" xfId="49167"/>
    <cellStyle name="Normal 5 4 5 2 2" xfId="49168"/>
    <cellStyle name="Normal 5 4 5 3" xfId="49169"/>
    <cellStyle name="Normal 5 4 6" xfId="49170"/>
    <cellStyle name="Normal 5 4 6 2" xfId="49171"/>
    <cellStyle name="Normal 5 4 6 2 2" xfId="49172"/>
    <cellStyle name="Normal 5 4 6 3" xfId="49173"/>
    <cellStyle name="Normal 5 4 7" xfId="49174"/>
    <cellStyle name="Normal 5 4 7 2" xfId="49175"/>
    <cellStyle name="Normal 5 4 8" xfId="49176"/>
    <cellStyle name="Normal 5 5" xfId="49177"/>
    <cellStyle name="Normal 5 5 2" xfId="49178"/>
    <cellStyle name="Normal 5 5 2 2" xfId="49179"/>
    <cellStyle name="Normal 5 5 2 2 2" xfId="49180"/>
    <cellStyle name="Normal 5 5 2 2 2 2" xfId="49181"/>
    <cellStyle name="Normal 5 5 2 2 2 2 2" xfId="49182"/>
    <cellStyle name="Normal 5 5 2 2 2 2 2 2" xfId="49183"/>
    <cellStyle name="Normal 5 5 2 2 2 2 3" xfId="49184"/>
    <cellStyle name="Normal 5 5 2 2 2 3" xfId="49185"/>
    <cellStyle name="Normal 5 5 2 2 2 3 2" xfId="49186"/>
    <cellStyle name="Normal 5 5 2 2 2 3 2 2" xfId="49187"/>
    <cellStyle name="Normal 5 5 2 2 2 3 3" xfId="49188"/>
    <cellStyle name="Normal 5 5 2 2 2 4" xfId="49189"/>
    <cellStyle name="Normal 5 5 2 2 2 4 2" xfId="49190"/>
    <cellStyle name="Normal 5 5 2 2 2 5" xfId="49191"/>
    <cellStyle name="Normal 5 5 2 2 3" xfId="49192"/>
    <cellStyle name="Normal 5 5 2 2 3 2" xfId="49193"/>
    <cellStyle name="Normal 5 5 2 2 3 2 2" xfId="49194"/>
    <cellStyle name="Normal 5 5 2 2 3 3" xfId="49195"/>
    <cellStyle name="Normal 5 5 2 2 4" xfId="49196"/>
    <cellStyle name="Normal 5 5 2 2 4 2" xfId="49197"/>
    <cellStyle name="Normal 5 5 2 2 4 2 2" xfId="49198"/>
    <cellStyle name="Normal 5 5 2 2 4 3" xfId="49199"/>
    <cellStyle name="Normal 5 5 2 2 5" xfId="49200"/>
    <cellStyle name="Normal 5 5 2 2 5 2" xfId="49201"/>
    <cellStyle name="Normal 5 5 2 2 6" xfId="49202"/>
    <cellStyle name="Normal 5 5 2 3" xfId="49203"/>
    <cellStyle name="Normal 5 5 2 3 2" xfId="49204"/>
    <cellStyle name="Normal 5 5 2 3 2 2" xfId="49205"/>
    <cellStyle name="Normal 5 5 2 3 2 2 2" xfId="49206"/>
    <cellStyle name="Normal 5 5 2 3 2 3" xfId="49207"/>
    <cellStyle name="Normal 5 5 2 3 3" xfId="49208"/>
    <cellStyle name="Normal 5 5 2 3 3 2" xfId="49209"/>
    <cellStyle name="Normal 5 5 2 3 3 2 2" xfId="49210"/>
    <cellStyle name="Normal 5 5 2 3 3 3" xfId="49211"/>
    <cellStyle name="Normal 5 5 2 3 4" xfId="49212"/>
    <cellStyle name="Normal 5 5 2 3 4 2" xfId="49213"/>
    <cellStyle name="Normal 5 5 2 3 5" xfId="49214"/>
    <cellStyle name="Normal 5 5 2 4" xfId="49215"/>
    <cellStyle name="Normal 5 5 2 4 2" xfId="49216"/>
    <cellStyle name="Normal 5 5 2 4 2 2" xfId="49217"/>
    <cellStyle name="Normal 5 5 2 4 3" xfId="49218"/>
    <cellStyle name="Normal 5 5 2 5" xfId="49219"/>
    <cellStyle name="Normal 5 5 2 5 2" xfId="49220"/>
    <cellStyle name="Normal 5 5 2 5 2 2" xfId="49221"/>
    <cellStyle name="Normal 5 5 2 5 3" xfId="49222"/>
    <cellStyle name="Normal 5 5 2 6" xfId="49223"/>
    <cellStyle name="Normal 5 5 2 6 2" xfId="49224"/>
    <cellStyle name="Normal 5 5 2 7" xfId="49225"/>
    <cellStyle name="Normal 5 5 3" xfId="49226"/>
    <cellStyle name="Normal 5 5 3 2" xfId="49227"/>
    <cellStyle name="Normal 5 5 3 2 2" xfId="49228"/>
    <cellStyle name="Normal 5 5 3 2 2 2" xfId="49229"/>
    <cellStyle name="Normal 5 5 3 2 2 2 2" xfId="49230"/>
    <cellStyle name="Normal 5 5 3 2 2 3" xfId="49231"/>
    <cellStyle name="Normal 5 5 3 2 3" xfId="49232"/>
    <cellStyle name="Normal 5 5 3 2 3 2" xfId="49233"/>
    <cellStyle name="Normal 5 5 3 2 3 2 2" xfId="49234"/>
    <cellStyle name="Normal 5 5 3 2 3 3" xfId="49235"/>
    <cellStyle name="Normal 5 5 3 2 4" xfId="49236"/>
    <cellStyle name="Normal 5 5 3 2 4 2" xfId="49237"/>
    <cellStyle name="Normal 5 5 3 2 5" xfId="49238"/>
    <cellStyle name="Normal 5 5 3 3" xfId="49239"/>
    <cellStyle name="Normal 5 5 3 3 2" xfId="49240"/>
    <cellStyle name="Normal 5 5 3 3 2 2" xfId="49241"/>
    <cellStyle name="Normal 5 5 3 3 3" xfId="49242"/>
    <cellStyle name="Normal 5 5 3 4" xfId="49243"/>
    <cellStyle name="Normal 5 5 3 4 2" xfId="49244"/>
    <cellStyle name="Normal 5 5 3 4 2 2" xfId="49245"/>
    <cellStyle name="Normal 5 5 3 4 3" xfId="49246"/>
    <cellStyle name="Normal 5 5 3 5" xfId="49247"/>
    <cellStyle name="Normal 5 5 3 5 2" xfId="49248"/>
    <cellStyle name="Normal 5 5 3 6" xfId="49249"/>
    <cellStyle name="Normal 5 5 4" xfId="49250"/>
    <cellStyle name="Normal 5 5 4 2" xfId="49251"/>
    <cellStyle name="Normal 5 5 4 2 2" xfId="49252"/>
    <cellStyle name="Normal 5 5 4 2 2 2" xfId="49253"/>
    <cellStyle name="Normal 5 5 4 2 3" xfId="49254"/>
    <cellStyle name="Normal 5 5 4 3" xfId="49255"/>
    <cellStyle name="Normal 5 5 4 3 2" xfId="49256"/>
    <cellStyle name="Normal 5 5 4 3 2 2" xfId="49257"/>
    <cellStyle name="Normal 5 5 4 3 3" xfId="49258"/>
    <cellStyle name="Normal 5 5 4 4" xfId="49259"/>
    <cellStyle name="Normal 5 5 4 4 2" xfId="49260"/>
    <cellStyle name="Normal 5 5 4 5" xfId="49261"/>
    <cellStyle name="Normal 5 5 5" xfId="49262"/>
    <cellStyle name="Normal 5 5 5 2" xfId="49263"/>
    <cellStyle name="Normal 5 5 5 2 2" xfId="49264"/>
    <cellStyle name="Normal 5 5 5 3" xfId="49265"/>
    <cellStyle name="Normal 5 5 6" xfId="49266"/>
    <cellStyle name="Normal 5 5 6 2" xfId="49267"/>
    <cellStyle name="Normal 5 5 6 2 2" xfId="49268"/>
    <cellStyle name="Normal 5 5 6 3" xfId="49269"/>
    <cellStyle name="Normal 5 5 7" xfId="49270"/>
    <cellStyle name="Normal 5 5 7 2" xfId="49271"/>
    <cellStyle name="Normal 5 5 8" xfId="49272"/>
    <cellStyle name="Normal 5 6" xfId="49273"/>
    <cellStyle name="Normal 5 6 2" xfId="49274"/>
    <cellStyle name="Normal 5 6 2 2" xfId="49275"/>
    <cellStyle name="Normal 5 6 2 2 2" xfId="49276"/>
    <cellStyle name="Normal 5 6 2 2 2 2" xfId="49277"/>
    <cellStyle name="Normal 5 6 2 2 2 2 2" xfId="49278"/>
    <cellStyle name="Normal 5 6 2 2 2 3" xfId="49279"/>
    <cellStyle name="Normal 5 6 2 2 3" xfId="49280"/>
    <cellStyle name="Normal 5 6 2 2 3 2" xfId="49281"/>
    <cellStyle name="Normal 5 6 2 2 3 2 2" xfId="49282"/>
    <cellStyle name="Normal 5 6 2 2 3 3" xfId="49283"/>
    <cellStyle name="Normal 5 6 2 2 4" xfId="49284"/>
    <cellStyle name="Normal 5 6 2 2 4 2" xfId="49285"/>
    <cellStyle name="Normal 5 6 2 2 5" xfId="49286"/>
    <cellStyle name="Normal 5 6 2 3" xfId="49287"/>
    <cellStyle name="Normal 5 6 2 3 2" xfId="49288"/>
    <cellStyle name="Normal 5 6 2 3 2 2" xfId="49289"/>
    <cellStyle name="Normal 5 6 2 3 3" xfId="49290"/>
    <cellStyle name="Normal 5 6 2 4" xfId="49291"/>
    <cellStyle name="Normal 5 6 2 4 2" xfId="49292"/>
    <cellStyle name="Normal 5 6 2 4 2 2" xfId="49293"/>
    <cellStyle name="Normal 5 6 2 4 3" xfId="49294"/>
    <cellStyle name="Normal 5 6 2 5" xfId="49295"/>
    <cellStyle name="Normal 5 6 2 5 2" xfId="49296"/>
    <cellStyle name="Normal 5 6 2 6" xfId="49297"/>
    <cellStyle name="Normal 5 6 3" xfId="49298"/>
    <cellStyle name="Normal 5 6 3 2" xfId="49299"/>
    <cellStyle name="Normal 5 6 3 2 2" xfId="49300"/>
    <cellStyle name="Normal 5 6 3 2 2 2" xfId="49301"/>
    <cellStyle name="Normal 5 6 3 2 3" xfId="49302"/>
    <cellStyle name="Normal 5 6 3 3" xfId="49303"/>
    <cellStyle name="Normal 5 6 3 3 2" xfId="49304"/>
    <cellStyle name="Normal 5 6 3 3 2 2" xfId="49305"/>
    <cellStyle name="Normal 5 6 3 3 3" xfId="49306"/>
    <cellStyle name="Normal 5 6 3 4" xfId="49307"/>
    <cellStyle name="Normal 5 6 3 4 2" xfId="49308"/>
    <cellStyle name="Normal 5 6 3 5" xfId="49309"/>
    <cellStyle name="Normal 5 6 4" xfId="49310"/>
    <cellStyle name="Normal 5 6 4 2" xfId="49311"/>
    <cellStyle name="Normal 5 6 4 2 2" xfId="49312"/>
    <cellStyle name="Normal 5 6 4 3" xfId="49313"/>
    <cellStyle name="Normal 5 6 5" xfId="49314"/>
    <cellStyle name="Normal 5 6 5 2" xfId="49315"/>
    <cellStyle name="Normal 5 6 5 2 2" xfId="49316"/>
    <cellStyle name="Normal 5 6 5 3" xfId="49317"/>
    <cellStyle name="Normal 5 6 6" xfId="49318"/>
    <cellStyle name="Normal 5 6 6 2" xfId="49319"/>
    <cellStyle name="Normal 5 6 7" xfId="49320"/>
    <cellStyle name="Normal 5 7" xfId="49321"/>
    <cellStyle name="Normal 5 7 2" xfId="49322"/>
    <cellStyle name="Normal 5 7 2 2" xfId="49323"/>
    <cellStyle name="Normal 5 7 2 2 2" xfId="49324"/>
    <cellStyle name="Normal 5 7 2 2 2 2" xfId="49325"/>
    <cellStyle name="Normal 5 7 2 2 3" xfId="49326"/>
    <cellStyle name="Normal 5 7 2 3" xfId="49327"/>
    <cellStyle name="Normal 5 7 2 3 2" xfId="49328"/>
    <cellStyle name="Normal 5 7 2 3 2 2" xfId="49329"/>
    <cellStyle name="Normal 5 7 2 3 3" xfId="49330"/>
    <cellStyle name="Normal 5 7 2 4" xfId="49331"/>
    <cellStyle name="Normal 5 7 2 4 2" xfId="49332"/>
    <cellStyle name="Normal 5 7 2 5" xfId="49333"/>
    <cellStyle name="Normal 5 7 3" xfId="49334"/>
    <cellStyle name="Normal 5 7 3 2" xfId="49335"/>
    <cellStyle name="Normal 5 7 3 2 2" xfId="49336"/>
    <cellStyle name="Normal 5 7 3 3" xfId="49337"/>
    <cellStyle name="Normal 5 7 4" xfId="49338"/>
    <cellStyle name="Normal 5 7 4 2" xfId="49339"/>
    <cellStyle name="Normal 5 7 4 2 2" xfId="49340"/>
    <cellStyle name="Normal 5 7 4 3" xfId="49341"/>
    <cellStyle name="Normal 5 7 5" xfId="49342"/>
    <cellStyle name="Normal 5 7 5 2" xfId="49343"/>
    <cellStyle name="Normal 5 7 6" xfId="49344"/>
    <cellStyle name="Normal 5 8" xfId="49345"/>
    <cellStyle name="Normal 5 8 2" xfId="49346"/>
    <cellStyle name="Normal 5 8 2 2" xfId="49347"/>
    <cellStyle name="Normal 5 8 2 2 2" xfId="49348"/>
    <cellStyle name="Normal 5 8 2 3" xfId="49349"/>
    <cellStyle name="Normal 5 8 3" xfId="49350"/>
    <cellStyle name="Normal 5 8 3 2" xfId="49351"/>
    <cellStyle name="Normal 5 8 3 2 2" xfId="49352"/>
    <cellStyle name="Normal 5 8 3 3" xfId="49353"/>
    <cellStyle name="Normal 5 8 4" xfId="49354"/>
    <cellStyle name="Normal 5 8 4 2" xfId="49355"/>
    <cellStyle name="Normal 5 8 5" xfId="49356"/>
    <cellStyle name="Normal 5 9" xfId="49357"/>
    <cellStyle name="Normal 5 9 2" xfId="49358"/>
    <cellStyle name="Normal 5 9 2 2" xfId="49359"/>
    <cellStyle name="Normal 5 9 3" xfId="49360"/>
    <cellStyle name="Normal 50" xfId="49361"/>
    <cellStyle name="Normal 51" xfId="49362"/>
    <cellStyle name="Normal 52" xfId="49363"/>
    <cellStyle name="Normal 53" xfId="49364"/>
    <cellStyle name="Normal 53 2" xfId="49365"/>
    <cellStyle name="Normal 53 3" xfId="49366"/>
    <cellStyle name="Normal 53 3 2" xfId="49367"/>
    <cellStyle name="Normal 53 3 3" xfId="49368"/>
    <cellStyle name="Normal 53 3 3 2" xfId="49369"/>
    <cellStyle name="Normal 53 3 3 3" xfId="49370"/>
    <cellStyle name="Normal 53 4" xfId="49371"/>
    <cellStyle name="Normal 53 4 2" xfId="49372"/>
    <cellStyle name="Normal 53 4 3" xfId="49373"/>
    <cellStyle name="Normal 54" xfId="49374"/>
    <cellStyle name="Normal 54 2" xfId="49375"/>
    <cellStyle name="Normal 54 2 2" xfId="49376"/>
    <cellStyle name="Normal 54 2 2 2" xfId="49377"/>
    <cellStyle name="Normal 54 2 2 2 2" xfId="49378"/>
    <cellStyle name="Normal 54 2 2 2 2 2" xfId="49379"/>
    <cellStyle name="Normal 54 2 2 2 2 2 2" xfId="49380"/>
    <cellStyle name="Normal 54 2 2 2 2 3" xfId="49381"/>
    <cellStyle name="Normal 54 2 2 2 3" xfId="49382"/>
    <cellStyle name="Normal 54 2 2 2 3 2" xfId="49383"/>
    <cellStyle name="Normal 54 2 2 2 3 2 2" xfId="49384"/>
    <cellStyle name="Normal 54 2 2 2 3 3" xfId="49385"/>
    <cellStyle name="Normal 54 2 2 2 4" xfId="49386"/>
    <cellStyle name="Normal 54 2 2 2 4 2" xfId="49387"/>
    <cellStyle name="Normal 54 2 2 2 5" xfId="49388"/>
    <cellStyle name="Normal 54 2 2 3" xfId="49389"/>
    <cellStyle name="Normal 54 2 2 3 2" xfId="49390"/>
    <cellStyle name="Normal 54 2 2 3 2 2" xfId="49391"/>
    <cellStyle name="Normal 54 2 2 3 3" xfId="49392"/>
    <cellStyle name="Normal 54 2 2 4" xfId="49393"/>
    <cellStyle name="Normal 54 2 2 4 2" xfId="49394"/>
    <cellStyle name="Normal 54 2 2 4 2 2" xfId="49395"/>
    <cellStyle name="Normal 54 2 2 4 3" xfId="49396"/>
    <cellStyle name="Normal 54 2 2 5" xfId="49397"/>
    <cellStyle name="Normal 54 2 2 5 2" xfId="49398"/>
    <cellStyle name="Normal 54 2 2 6" xfId="49399"/>
    <cellStyle name="Normal 54 2 3" xfId="49400"/>
    <cellStyle name="Normal 54 2 3 2" xfId="49401"/>
    <cellStyle name="Normal 54 2 3 2 2" xfId="49402"/>
    <cellStyle name="Normal 54 2 3 2 2 2" xfId="49403"/>
    <cellStyle name="Normal 54 2 3 2 3" xfId="49404"/>
    <cellStyle name="Normal 54 2 3 3" xfId="49405"/>
    <cellStyle name="Normal 54 2 3 3 2" xfId="49406"/>
    <cellStyle name="Normal 54 2 3 3 2 2" xfId="49407"/>
    <cellStyle name="Normal 54 2 3 3 3" xfId="49408"/>
    <cellStyle name="Normal 54 2 3 4" xfId="49409"/>
    <cellStyle name="Normal 54 2 3 4 2" xfId="49410"/>
    <cellStyle name="Normal 54 2 3 5" xfId="49411"/>
    <cellStyle name="Normal 54 2 4" xfId="49412"/>
    <cellStyle name="Normal 54 2 4 2" xfId="49413"/>
    <cellStyle name="Normal 54 2 4 2 2" xfId="49414"/>
    <cellStyle name="Normal 54 2 4 3" xfId="49415"/>
    <cellStyle name="Normal 54 2 5" xfId="49416"/>
    <cellStyle name="Normal 54 2 5 2" xfId="49417"/>
    <cellStyle name="Normal 54 2 5 2 2" xfId="49418"/>
    <cellStyle name="Normal 54 2 5 3" xfId="49419"/>
    <cellStyle name="Normal 54 2 6" xfId="49420"/>
    <cellStyle name="Normal 54 2 6 2" xfId="49421"/>
    <cellStyle name="Normal 54 2 7" xfId="49422"/>
    <cellStyle name="Normal 54 3" xfId="49423"/>
    <cellStyle name="Normal 54 3 2" xfId="49424"/>
    <cellStyle name="Normal 54 3 2 2" xfId="49425"/>
    <cellStyle name="Normal 54 3 2 2 2" xfId="49426"/>
    <cellStyle name="Normal 54 3 2 2 2 2" xfId="49427"/>
    <cellStyle name="Normal 54 3 2 2 3" xfId="49428"/>
    <cellStyle name="Normal 54 3 2 3" xfId="49429"/>
    <cellStyle name="Normal 54 3 2 3 2" xfId="49430"/>
    <cellStyle name="Normal 54 3 2 3 2 2" xfId="49431"/>
    <cellStyle name="Normal 54 3 2 3 3" xfId="49432"/>
    <cellStyle name="Normal 54 3 2 4" xfId="49433"/>
    <cellStyle name="Normal 54 3 2 4 2" xfId="49434"/>
    <cellStyle name="Normal 54 3 2 5" xfId="49435"/>
    <cellStyle name="Normal 54 3 3" xfId="49436"/>
    <cellStyle name="Normal 54 3 3 2" xfId="49437"/>
    <cellStyle name="Normal 54 3 3 2 2" xfId="49438"/>
    <cellStyle name="Normal 54 3 3 3" xfId="49439"/>
    <cellStyle name="Normal 54 3 4" xfId="49440"/>
    <cellStyle name="Normal 54 3 4 2" xfId="49441"/>
    <cellStyle name="Normal 54 3 4 2 2" xfId="49442"/>
    <cellStyle name="Normal 54 3 4 3" xfId="49443"/>
    <cellStyle name="Normal 54 3 5" xfId="49444"/>
    <cellStyle name="Normal 54 3 5 2" xfId="49445"/>
    <cellStyle name="Normal 54 3 6" xfId="49446"/>
    <cellStyle name="Normal 54 4" xfId="49447"/>
    <cellStyle name="Normal 54 4 2" xfId="49448"/>
    <cellStyle name="Normal 54 4 2 2" xfId="49449"/>
    <cellStyle name="Normal 54 4 2 2 2" xfId="49450"/>
    <cellStyle name="Normal 54 4 2 3" xfId="49451"/>
    <cellStyle name="Normal 54 4 3" xfId="49452"/>
    <cellStyle name="Normal 54 4 3 2" xfId="49453"/>
    <cellStyle name="Normal 54 4 3 2 2" xfId="49454"/>
    <cellStyle name="Normal 54 4 3 3" xfId="49455"/>
    <cellStyle name="Normal 54 4 4" xfId="49456"/>
    <cellStyle name="Normal 54 4 4 2" xfId="49457"/>
    <cellStyle name="Normal 54 4 5" xfId="49458"/>
    <cellStyle name="Normal 54 5" xfId="49459"/>
    <cellStyle name="Normal 54 5 2" xfId="49460"/>
    <cellStyle name="Normal 54 5 2 2" xfId="49461"/>
    <cellStyle name="Normal 54 5 3" xfId="49462"/>
    <cellStyle name="Normal 54 6" xfId="49463"/>
    <cellStyle name="Normal 54 6 2" xfId="49464"/>
    <cellStyle name="Normal 54 6 2 2" xfId="49465"/>
    <cellStyle name="Normal 54 6 3" xfId="49466"/>
    <cellStyle name="Normal 54 7" xfId="49467"/>
    <cellStyle name="Normal 54 7 2" xfId="49468"/>
    <cellStyle name="Normal 54 8" xfId="49469"/>
    <cellStyle name="Normal 55" xfId="49470"/>
    <cellStyle name="Normal 55 2" xfId="49471"/>
    <cellStyle name="Normal 55 2 2" xfId="49472"/>
    <cellStyle name="Normal 55 2 2 2" xfId="49473"/>
    <cellStyle name="Normal 55 2 2 2 2" xfId="49474"/>
    <cellStyle name="Normal 55 2 2 2 2 2" xfId="49475"/>
    <cellStyle name="Normal 55 2 2 2 2 2 2" xfId="49476"/>
    <cellStyle name="Normal 55 2 2 2 2 3" xfId="49477"/>
    <cellStyle name="Normal 55 2 2 2 3" xfId="49478"/>
    <cellStyle name="Normal 55 2 2 2 3 2" xfId="49479"/>
    <cellStyle name="Normal 55 2 2 2 3 2 2" xfId="49480"/>
    <cellStyle name="Normal 55 2 2 2 3 3" xfId="49481"/>
    <cellStyle name="Normal 55 2 2 2 4" xfId="49482"/>
    <cellStyle name="Normal 55 2 2 2 4 2" xfId="49483"/>
    <cellStyle name="Normal 55 2 2 2 5" xfId="49484"/>
    <cellStyle name="Normal 55 2 2 3" xfId="49485"/>
    <cellStyle name="Normal 55 2 2 3 2" xfId="49486"/>
    <cellStyle name="Normal 55 2 2 3 2 2" xfId="49487"/>
    <cellStyle name="Normal 55 2 2 3 3" xfId="49488"/>
    <cellStyle name="Normal 55 2 2 4" xfId="49489"/>
    <cellStyle name="Normal 55 2 2 4 2" xfId="49490"/>
    <cellStyle name="Normal 55 2 2 4 2 2" xfId="49491"/>
    <cellStyle name="Normal 55 2 2 4 3" xfId="49492"/>
    <cellStyle name="Normal 55 2 2 5" xfId="49493"/>
    <cellStyle name="Normal 55 2 2 5 2" xfId="49494"/>
    <cellStyle name="Normal 55 2 2 6" xfId="49495"/>
    <cellStyle name="Normal 55 2 3" xfId="49496"/>
    <cellStyle name="Normal 55 2 3 2" xfId="49497"/>
    <cellStyle name="Normal 55 2 3 2 2" xfId="49498"/>
    <cellStyle name="Normal 55 2 3 2 2 2" xfId="49499"/>
    <cellStyle name="Normal 55 2 3 2 3" xfId="49500"/>
    <cellStyle name="Normal 55 2 3 3" xfId="49501"/>
    <cellStyle name="Normal 55 2 3 3 2" xfId="49502"/>
    <cellStyle name="Normal 55 2 3 3 2 2" xfId="49503"/>
    <cellStyle name="Normal 55 2 3 3 3" xfId="49504"/>
    <cellStyle name="Normal 55 2 3 4" xfId="49505"/>
    <cellStyle name="Normal 55 2 3 4 2" xfId="49506"/>
    <cellStyle name="Normal 55 2 3 5" xfId="49507"/>
    <cellStyle name="Normal 55 2 4" xfId="49508"/>
    <cellStyle name="Normal 55 2 4 2" xfId="49509"/>
    <cellStyle name="Normal 55 2 4 2 2" xfId="49510"/>
    <cellStyle name="Normal 55 2 4 3" xfId="49511"/>
    <cellStyle name="Normal 55 2 5" xfId="49512"/>
    <cellStyle name="Normal 55 2 5 2" xfId="49513"/>
    <cellStyle name="Normal 55 2 5 2 2" xfId="49514"/>
    <cellStyle name="Normal 55 2 5 3" xfId="49515"/>
    <cellStyle name="Normal 55 2 6" xfId="49516"/>
    <cellStyle name="Normal 55 2 6 2" xfId="49517"/>
    <cellStyle name="Normal 55 2 7" xfId="49518"/>
    <cellStyle name="Normal 55 3" xfId="49519"/>
    <cellStyle name="Normal 55 3 2" xfId="49520"/>
    <cellStyle name="Normal 55 3 2 2" xfId="49521"/>
    <cellStyle name="Normal 55 3 2 2 2" xfId="49522"/>
    <cellStyle name="Normal 55 3 2 2 2 2" xfId="49523"/>
    <cellStyle name="Normal 55 3 2 2 3" xfId="49524"/>
    <cellStyle name="Normal 55 3 2 3" xfId="49525"/>
    <cellStyle name="Normal 55 3 2 3 2" xfId="49526"/>
    <cellStyle name="Normal 55 3 2 3 2 2" xfId="49527"/>
    <cellStyle name="Normal 55 3 2 3 3" xfId="49528"/>
    <cellStyle name="Normal 55 3 2 4" xfId="49529"/>
    <cellStyle name="Normal 55 3 2 4 2" xfId="49530"/>
    <cellStyle name="Normal 55 3 2 5" xfId="49531"/>
    <cellStyle name="Normal 55 3 3" xfId="49532"/>
    <cellStyle name="Normal 55 3 3 2" xfId="49533"/>
    <cellStyle name="Normal 55 3 3 2 2" xfId="49534"/>
    <cellStyle name="Normal 55 3 3 3" xfId="49535"/>
    <cellStyle name="Normal 55 3 4" xfId="49536"/>
    <cellStyle name="Normal 55 3 4 2" xfId="49537"/>
    <cellStyle name="Normal 55 3 4 2 2" xfId="49538"/>
    <cellStyle name="Normal 55 3 4 3" xfId="49539"/>
    <cellStyle name="Normal 55 3 5" xfId="49540"/>
    <cellStyle name="Normal 55 3 5 2" xfId="49541"/>
    <cellStyle name="Normal 55 3 6" xfId="49542"/>
    <cellStyle name="Normal 55 4" xfId="49543"/>
    <cellStyle name="Normal 55 4 2" xfId="49544"/>
    <cellStyle name="Normal 55 4 2 2" xfId="49545"/>
    <cellStyle name="Normal 55 4 2 2 2" xfId="49546"/>
    <cellStyle name="Normal 55 4 2 3" xfId="49547"/>
    <cellStyle name="Normal 55 4 3" xfId="49548"/>
    <cellStyle name="Normal 55 4 3 2" xfId="49549"/>
    <cellStyle name="Normal 55 4 3 2 2" xfId="49550"/>
    <cellStyle name="Normal 55 4 3 3" xfId="49551"/>
    <cellStyle name="Normal 55 4 4" xfId="49552"/>
    <cellStyle name="Normal 55 4 4 2" xfId="49553"/>
    <cellStyle name="Normal 55 4 5" xfId="49554"/>
    <cellStyle name="Normal 55 5" xfId="49555"/>
    <cellStyle name="Normal 55 5 2" xfId="49556"/>
    <cellStyle name="Normal 55 5 2 2" xfId="49557"/>
    <cellStyle name="Normal 55 5 3" xfId="49558"/>
    <cellStyle name="Normal 55 6" xfId="49559"/>
    <cellStyle name="Normal 55 6 2" xfId="49560"/>
    <cellStyle name="Normal 55 6 2 2" xfId="49561"/>
    <cellStyle name="Normal 55 6 3" xfId="49562"/>
    <cellStyle name="Normal 55 7" xfId="49563"/>
    <cellStyle name="Normal 55 7 2" xfId="49564"/>
    <cellStyle name="Normal 55 8" xfId="49565"/>
    <cellStyle name="Normal 55 9" xfId="49566"/>
    <cellStyle name="Normal 56" xfId="49567"/>
    <cellStyle name="Normal 56 2" xfId="49568"/>
    <cellStyle name="Normal 56 3" xfId="49569"/>
    <cellStyle name="Normal 56 3 2" xfId="49570"/>
    <cellStyle name="Normal 56 3 3" xfId="49571"/>
    <cellStyle name="Normal 56 3 3 2" xfId="49572"/>
    <cellStyle name="Normal 56 3 3 3" xfId="49573"/>
    <cellStyle name="Normal 56 4" xfId="49574"/>
    <cellStyle name="Normal 56 4 2" xfId="49575"/>
    <cellStyle name="Normal 56 4 3" xfId="49576"/>
    <cellStyle name="Normal 57" xfId="49577"/>
    <cellStyle name="Normal 57 2" xfId="49578"/>
    <cellStyle name="Normal 57 2 2" xfId="49579"/>
    <cellStyle name="Normal 57 2 2 2" xfId="49580"/>
    <cellStyle name="Normal 57 2 2 2 2" xfId="49581"/>
    <cellStyle name="Normal 57 2 2 2 2 2" xfId="49582"/>
    <cellStyle name="Normal 57 2 2 2 3" xfId="49583"/>
    <cellStyle name="Normal 57 2 2 3" xfId="49584"/>
    <cellStyle name="Normal 57 2 2 3 2" xfId="49585"/>
    <cellStyle name="Normal 57 2 2 3 2 2" xfId="49586"/>
    <cellStyle name="Normal 57 2 2 3 3" xfId="49587"/>
    <cellStyle name="Normal 57 2 2 4" xfId="49588"/>
    <cellStyle name="Normal 57 2 2 4 2" xfId="49589"/>
    <cellStyle name="Normal 57 2 2 5" xfId="49590"/>
    <cellStyle name="Normal 57 2 3" xfId="49591"/>
    <cellStyle name="Normal 57 2 3 2" xfId="49592"/>
    <cellStyle name="Normal 57 2 3 2 2" xfId="49593"/>
    <cellStyle name="Normal 57 2 3 3" xfId="49594"/>
    <cellStyle name="Normal 57 2 4" xfId="49595"/>
    <cellStyle name="Normal 57 2 4 2" xfId="49596"/>
    <cellStyle name="Normal 57 2 4 2 2" xfId="49597"/>
    <cellStyle name="Normal 57 2 4 3" xfId="49598"/>
    <cellStyle name="Normal 57 2 5" xfId="49599"/>
    <cellStyle name="Normal 57 2 5 2" xfId="49600"/>
    <cellStyle name="Normal 57 2 6" xfId="49601"/>
    <cellStyle name="Normal 57 3" xfId="49602"/>
    <cellStyle name="Normal 57 3 2" xfId="49603"/>
    <cellStyle name="Normal 57 3 2 2" xfId="49604"/>
    <cellStyle name="Normal 57 3 2 2 2" xfId="49605"/>
    <cellStyle name="Normal 57 3 2 3" xfId="49606"/>
    <cellStyle name="Normal 57 3 3" xfId="49607"/>
    <cellStyle name="Normal 57 3 3 2" xfId="49608"/>
    <cellStyle name="Normal 57 3 3 2 2" xfId="49609"/>
    <cellStyle name="Normal 57 3 3 3" xfId="49610"/>
    <cellStyle name="Normal 57 3 4" xfId="49611"/>
    <cellStyle name="Normal 57 3 4 2" xfId="49612"/>
    <cellStyle name="Normal 57 3 5" xfId="49613"/>
    <cellStyle name="Normal 57 4" xfId="49614"/>
    <cellStyle name="Normal 57 4 2" xfId="49615"/>
    <cellStyle name="Normal 57 4 2 2" xfId="49616"/>
    <cellStyle name="Normal 57 4 3" xfId="49617"/>
    <cellStyle name="Normal 57 5" xfId="49618"/>
    <cellStyle name="Normal 57 5 2" xfId="49619"/>
    <cellStyle name="Normal 57 5 2 2" xfId="49620"/>
    <cellStyle name="Normal 57 5 3" xfId="49621"/>
    <cellStyle name="Normal 57 6" xfId="49622"/>
    <cellStyle name="Normal 57 6 2" xfId="49623"/>
    <cellStyle name="Normal 57 7" xfId="49624"/>
    <cellStyle name="Normal 58" xfId="49625"/>
    <cellStyle name="Normal 59" xfId="49626"/>
    <cellStyle name="Normal 59 2" xfId="49627"/>
    <cellStyle name="Normal 59 2 2" xfId="49628"/>
    <cellStyle name="Normal 59 2 2 2" xfId="49629"/>
    <cellStyle name="Normal 59 2 2 2 2" xfId="49630"/>
    <cellStyle name="Normal 59 2 2 3" xfId="49631"/>
    <cellStyle name="Normal 59 2 3" xfId="49632"/>
    <cellStyle name="Normal 59 2 3 2" xfId="49633"/>
    <cellStyle name="Normal 59 2 3 2 2" xfId="49634"/>
    <cellStyle name="Normal 59 2 3 3" xfId="49635"/>
    <cellStyle name="Normal 59 2 4" xfId="49636"/>
    <cellStyle name="Normal 59 2 4 2" xfId="49637"/>
    <cellStyle name="Normal 59 2 5" xfId="49638"/>
    <cellStyle name="Normal 59 3" xfId="49639"/>
    <cellStyle name="Normal 59 3 2" xfId="49640"/>
    <cellStyle name="Normal 59 3 2 2" xfId="49641"/>
    <cellStyle name="Normal 59 3 3" xfId="49642"/>
    <cellStyle name="Normal 59 4" xfId="49643"/>
    <cellStyle name="Normal 59 4 2" xfId="49644"/>
    <cellStyle name="Normal 59 4 2 2" xfId="49645"/>
    <cellStyle name="Normal 59 4 3" xfId="49646"/>
    <cellStyle name="Normal 59 5" xfId="49647"/>
    <cellStyle name="Normal 59 5 2" xfId="49648"/>
    <cellStyle name="Normal 59 6" xfId="49649"/>
    <cellStyle name="Normal 6" xfId="49650"/>
    <cellStyle name="Normal 6 10" xfId="49651"/>
    <cellStyle name="Normal 6 10 2" xfId="49652"/>
    <cellStyle name="Normal 6 10 2 2" xfId="49653"/>
    <cellStyle name="Normal 6 10 3" xfId="49654"/>
    <cellStyle name="Normal 6 11" xfId="49655"/>
    <cellStyle name="Normal 6 11 2" xfId="49656"/>
    <cellStyle name="Normal 6 12" xfId="49657"/>
    <cellStyle name="Normal 6 13" xfId="49658"/>
    <cellStyle name="Normal 6 2" xfId="49659"/>
    <cellStyle name="Normal 6 2 2" xfId="49660"/>
    <cellStyle name="Normal 6 2 3" xfId="49661"/>
    <cellStyle name="Normal 6 2 3 2" xfId="49662"/>
    <cellStyle name="Normal 6 2 3 3" xfId="49663"/>
    <cellStyle name="Normal 6 2 3 3 2" xfId="49664"/>
    <cellStyle name="Normal 6 2 3 3 3" xfId="49665"/>
    <cellStyle name="Normal 6 2 4" xfId="49666"/>
    <cellStyle name="Normal 6 2 4 2" xfId="49667"/>
    <cellStyle name="Normal 6 2 4 3" xfId="49668"/>
    <cellStyle name="Normal 6 3" xfId="49669"/>
    <cellStyle name="Normal 6 3 10" xfId="49670"/>
    <cellStyle name="Normal 6 3 2" xfId="49671"/>
    <cellStyle name="Normal 6 3 2 2" xfId="49672"/>
    <cellStyle name="Normal 6 3 2 2 2" xfId="49673"/>
    <cellStyle name="Normal 6 3 2 2 2 2" xfId="49674"/>
    <cellStyle name="Normal 6 3 2 2 2 2 2" xfId="49675"/>
    <cellStyle name="Normal 6 3 2 2 2 2 2 2" xfId="49676"/>
    <cellStyle name="Normal 6 3 2 2 2 2 2 2 2" xfId="49677"/>
    <cellStyle name="Normal 6 3 2 2 2 2 2 3" xfId="49678"/>
    <cellStyle name="Normal 6 3 2 2 2 2 3" xfId="49679"/>
    <cellStyle name="Normal 6 3 2 2 2 2 3 2" xfId="49680"/>
    <cellStyle name="Normal 6 3 2 2 2 2 3 2 2" xfId="49681"/>
    <cellStyle name="Normal 6 3 2 2 2 2 3 3" xfId="49682"/>
    <cellStyle name="Normal 6 3 2 2 2 2 4" xfId="49683"/>
    <cellStyle name="Normal 6 3 2 2 2 2 4 2" xfId="49684"/>
    <cellStyle name="Normal 6 3 2 2 2 2 5" xfId="49685"/>
    <cellStyle name="Normal 6 3 2 2 2 3" xfId="49686"/>
    <cellStyle name="Normal 6 3 2 2 2 3 2" xfId="49687"/>
    <cellStyle name="Normal 6 3 2 2 2 3 2 2" xfId="49688"/>
    <cellStyle name="Normal 6 3 2 2 2 3 3" xfId="49689"/>
    <cellStyle name="Normal 6 3 2 2 2 4" xfId="49690"/>
    <cellStyle name="Normal 6 3 2 2 2 4 2" xfId="49691"/>
    <cellStyle name="Normal 6 3 2 2 2 4 2 2" xfId="49692"/>
    <cellStyle name="Normal 6 3 2 2 2 4 3" xfId="49693"/>
    <cellStyle name="Normal 6 3 2 2 2 5" xfId="49694"/>
    <cellStyle name="Normal 6 3 2 2 2 5 2" xfId="49695"/>
    <cellStyle name="Normal 6 3 2 2 2 6" xfId="49696"/>
    <cellStyle name="Normal 6 3 2 2 3" xfId="49697"/>
    <cellStyle name="Normal 6 3 2 2 3 2" xfId="49698"/>
    <cellStyle name="Normal 6 3 2 2 3 2 2" xfId="49699"/>
    <cellStyle name="Normal 6 3 2 2 3 2 2 2" xfId="49700"/>
    <cellStyle name="Normal 6 3 2 2 3 2 3" xfId="49701"/>
    <cellStyle name="Normal 6 3 2 2 3 3" xfId="49702"/>
    <cellStyle name="Normal 6 3 2 2 3 3 2" xfId="49703"/>
    <cellStyle name="Normal 6 3 2 2 3 3 2 2" xfId="49704"/>
    <cellStyle name="Normal 6 3 2 2 3 3 3" xfId="49705"/>
    <cellStyle name="Normal 6 3 2 2 3 4" xfId="49706"/>
    <cellStyle name="Normal 6 3 2 2 3 4 2" xfId="49707"/>
    <cellStyle name="Normal 6 3 2 2 3 5" xfId="49708"/>
    <cellStyle name="Normal 6 3 2 2 4" xfId="49709"/>
    <cellStyle name="Normal 6 3 2 2 4 2" xfId="49710"/>
    <cellStyle name="Normal 6 3 2 2 4 2 2" xfId="49711"/>
    <cellStyle name="Normal 6 3 2 2 4 3" xfId="49712"/>
    <cellStyle name="Normal 6 3 2 2 5" xfId="49713"/>
    <cellStyle name="Normal 6 3 2 2 5 2" xfId="49714"/>
    <cellStyle name="Normal 6 3 2 2 5 2 2" xfId="49715"/>
    <cellStyle name="Normal 6 3 2 2 5 3" xfId="49716"/>
    <cellStyle name="Normal 6 3 2 2 6" xfId="49717"/>
    <cellStyle name="Normal 6 3 2 2 6 2" xfId="49718"/>
    <cellStyle name="Normal 6 3 2 2 7" xfId="49719"/>
    <cellStyle name="Normal 6 3 2 3" xfId="49720"/>
    <cellStyle name="Normal 6 3 2 3 2" xfId="49721"/>
    <cellStyle name="Normal 6 3 2 3 2 2" xfId="49722"/>
    <cellStyle name="Normal 6 3 2 3 2 2 2" xfId="49723"/>
    <cellStyle name="Normal 6 3 2 3 2 2 2 2" xfId="49724"/>
    <cellStyle name="Normal 6 3 2 3 2 2 3" xfId="49725"/>
    <cellStyle name="Normal 6 3 2 3 2 3" xfId="49726"/>
    <cellStyle name="Normal 6 3 2 3 2 3 2" xfId="49727"/>
    <cellStyle name="Normal 6 3 2 3 2 3 2 2" xfId="49728"/>
    <cellStyle name="Normal 6 3 2 3 2 3 3" xfId="49729"/>
    <cellStyle name="Normal 6 3 2 3 2 4" xfId="49730"/>
    <cellStyle name="Normal 6 3 2 3 2 4 2" xfId="49731"/>
    <cellStyle name="Normal 6 3 2 3 2 5" xfId="49732"/>
    <cellStyle name="Normal 6 3 2 3 3" xfId="49733"/>
    <cellStyle name="Normal 6 3 2 3 3 2" xfId="49734"/>
    <cellStyle name="Normal 6 3 2 3 3 2 2" xfId="49735"/>
    <cellStyle name="Normal 6 3 2 3 3 3" xfId="49736"/>
    <cellStyle name="Normal 6 3 2 3 4" xfId="49737"/>
    <cellStyle name="Normal 6 3 2 3 4 2" xfId="49738"/>
    <cellStyle name="Normal 6 3 2 3 4 2 2" xfId="49739"/>
    <cellStyle name="Normal 6 3 2 3 4 3" xfId="49740"/>
    <cellStyle name="Normal 6 3 2 3 5" xfId="49741"/>
    <cellStyle name="Normal 6 3 2 3 5 2" xfId="49742"/>
    <cellStyle name="Normal 6 3 2 3 6" xfId="49743"/>
    <cellStyle name="Normal 6 3 2 4" xfId="49744"/>
    <cellStyle name="Normal 6 3 2 4 2" xfId="49745"/>
    <cellStyle name="Normal 6 3 2 4 2 2" xfId="49746"/>
    <cellStyle name="Normal 6 3 2 4 2 2 2" xfId="49747"/>
    <cellStyle name="Normal 6 3 2 4 2 3" xfId="49748"/>
    <cellStyle name="Normal 6 3 2 4 3" xfId="49749"/>
    <cellStyle name="Normal 6 3 2 4 3 2" xfId="49750"/>
    <cellStyle name="Normal 6 3 2 4 3 2 2" xfId="49751"/>
    <cellStyle name="Normal 6 3 2 4 3 3" xfId="49752"/>
    <cellStyle name="Normal 6 3 2 4 4" xfId="49753"/>
    <cellStyle name="Normal 6 3 2 4 4 2" xfId="49754"/>
    <cellStyle name="Normal 6 3 2 4 5" xfId="49755"/>
    <cellStyle name="Normal 6 3 2 5" xfId="49756"/>
    <cellStyle name="Normal 6 3 2 5 2" xfId="49757"/>
    <cellStyle name="Normal 6 3 2 5 2 2" xfId="49758"/>
    <cellStyle name="Normal 6 3 2 5 3" xfId="49759"/>
    <cellStyle name="Normal 6 3 2 6" xfId="49760"/>
    <cellStyle name="Normal 6 3 2 6 2" xfId="49761"/>
    <cellStyle name="Normal 6 3 2 6 2 2" xfId="49762"/>
    <cellStyle name="Normal 6 3 2 6 3" xfId="49763"/>
    <cellStyle name="Normal 6 3 2 7" xfId="49764"/>
    <cellStyle name="Normal 6 3 2 7 2" xfId="49765"/>
    <cellStyle name="Normal 6 3 2 8" xfId="49766"/>
    <cellStyle name="Normal 6 3 3" xfId="49767"/>
    <cellStyle name="Normal 6 3 3 2" xfId="49768"/>
    <cellStyle name="Normal 6 3 3 2 2" xfId="49769"/>
    <cellStyle name="Normal 6 3 3 2 2 2" xfId="49770"/>
    <cellStyle name="Normal 6 3 3 2 2 2 2" xfId="49771"/>
    <cellStyle name="Normal 6 3 3 2 2 2 2 2" xfId="49772"/>
    <cellStyle name="Normal 6 3 3 2 2 2 2 2 2" xfId="49773"/>
    <cellStyle name="Normal 6 3 3 2 2 2 2 3" xfId="49774"/>
    <cellStyle name="Normal 6 3 3 2 2 2 3" xfId="49775"/>
    <cellStyle name="Normal 6 3 3 2 2 2 3 2" xfId="49776"/>
    <cellStyle name="Normal 6 3 3 2 2 2 3 2 2" xfId="49777"/>
    <cellStyle name="Normal 6 3 3 2 2 2 3 3" xfId="49778"/>
    <cellStyle name="Normal 6 3 3 2 2 2 4" xfId="49779"/>
    <cellStyle name="Normal 6 3 3 2 2 2 4 2" xfId="49780"/>
    <cellStyle name="Normal 6 3 3 2 2 2 5" xfId="49781"/>
    <cellStyle name="Normal 6 3 3 2 2 3" xfId="49782"/>
    <cellStyle name="Normal 6 3 3 2 2 3 2" xfId="49783"/>
    <cellStyle name="Normal 6 3 3 2 2 3 2 2" xfId="49784"/>
    <cellStyle name="Normal 6 3 3 2 2 3 3" xfId="49785"/>
    <cellStyle name="Normal 6 3 3 2 2 4" xfId="49786"/>
    <cellStyle name="Normal 6 3 3 2 2 4 2" xfId="49787"/>
    <cellStyle name="Normal 6 3 3 2 2 4 2 2" xfId="49788"/>
    <cellStyle name="Normal 6 3 3 2 2 4 3" xfId="49789"/>
    <cellStyle name="Normal 6 3 3 2 2 5" xfId="49790"/>
    <cellStyle name="Normal 6 3 3 2 2 5 2" xfId="49791"/>
    <cellStyle name="Normal 6 3 3 2 2 6" xfId="49792"/>
    <cellStyle name="Normal 6 3 3 2 3" xfId="49793"/>
    <cellStyle name="Normal 6 3 3 2 3 2" xfId="49794"/>
    <cellStyle name="Normal 6 3 3 2 3 2 2" xfId="49795"/>
    <cellStyle name="Normal 6 3 3 2 3 2 2 2" xfId="49796"/>
    <cellStyle name="Normal 6 3 3 2 3 2 3" xfId="49797"/>
    <cellStyle name="Normal 6 3 3 2 3 3" xfId="49798"/>
    <cellStyle name="Normal 6 3 3 2 3 3 2" xfId="49799"/>
    <cellStyle name="Normal 6 3 3 2 3 3 2 2" xfId="49800"/>
    <cellStyle name="Normal 6 3 3 2 3 3 3" xfId="49801"/>
    <cellStyle name="Normal 6 3 3 2 3 4" xfId="49802"/>
    <cellStyle name="Normal 6 3 3 2 3 4 2" xfId="49803"/>
    <cellStyle name="Normal 6 3 3 2 3 5" xfId="49804"/>
    <cellStyle name="Normal 6 3 3 2 4" xfId="49805"/>
    <cellStyle name="Normal 6 3 3 2 4 2" xfId="49806"/>
    <cellStyle name="Normal 6 3 3 2 4 2 2" xfId="49807"/>
    <cellStyle name="Normal 6 3 3 2 4 3" xfId="49808"/>
    <cellStyle name="Normal 6 3 3 2 5" xfId="49809"/>
    <cellStyle name="Normal 6 3 3 2 5 2" xfId="49810"/>
    <cellStyle name="Normal 6 3 3 2 5 2 2" xfId="49811"/>
    <cellStyle name="Normal 6 3 3 2 5 3" xfId="49812"/>
    <cellStyle name="Normal 6 3 3 2 6" xfId="49813"/>
    <cellStyle name="Normal 6 3 3 2 6 2" xfId="49814"/>
    <cellStyle name="Normal 6 3 3 2 7" xfId="49815"/>
    <cellStyle name="Normal 6 3 3 3" xfId="49816"/>
    <cellStyle name="Normal 6 3 3 3 2" xfId="49817"/>
    <cellStyle name="Normal 6 3 3 3 2 2" xfId="49818"/>
    <cellStyle name="Normal 6 3 3 3 2 2 2" xfId="49819"/>
    <cellStyle name="Normal 6 3 3 3 2 2 2 2" xfId="49820"/>
    <cellStyle name="Normal 6 3 3 3 2 2 3" xfId="49821"/>
    <cellStyle name="Normal 6 3 3 3 2 3" xfId="49822"/>
    <cellStyle name="Normal 6 3 3 3 2 3 2" xfId="49823"/>
    <cellStyle name="Normal 6 3 3 3 2 3 2 2" xfId="49824"/>
    <cellStyle name="Normal 6 3 3 3 2 3 3" xfId="49825"/>
    <cellStyle name="Normal 6 3 3 3 2 4" xfId="49826"/>
    <cellStyle name="Normal 6 3 3 3 2 4 2" xfId="49827"/>
    <cellStyle name="Normal 6 3 3 3 2 5" xfId="49828"/>
    <cellStyle name="Normal 6 3 3 3 3" xfId="49829"/>
    <cellStyle name="Normal 6 3 3 3 3 2" xfId="49830"/>
    <cellStyle name="Normal 6 3 3 3 3 2 2" xfId="49831"/>
    <cellStyle name="Normal 6 3 3 3 3 3" xfId="49832"/>
    <cellStyle name="Normal 6 3 3 3 4" xfId="49833"/>
    <cellStyle name="Normal 6 3 3 3 4 2" xfId="49834"/>
    <cellStyle name="Normal 6 3 3 3 4 2 2" xfId="49835"/>
    <cellStyle name="Normal 6 3 3 3 4 3" xfId="49836"/>
    <cellStyle name="Normal 6 3 3 3 5" xfId="49837"/>
    <cellStyle name="Normal 6 3 3 3 5 2" xfId="49838"/>
    <cellStyle name="Normal 6 3 3 3 6" xfId="49839"/>
    <cellStyle name="Normal 6 3 3 4" xfId="49840"/>
    <cellStyle name="Normal 6 3 3 4 2" xfId="49841"/>
    <cellStyle name="Normal 6 3 3 4 2 2" xfId="49842"/>
    <cellStyle name="Normal 6 3 3 4 2 2 2" xfId="49843"/>
    <cellStyle name="Normal 6 3 3 4 2 3" xfId="49844"/>
    <cellStyle name="Normal 6 3 3 4 3" xfId="49845"/>
    <cellStyle name="Normal 6 3 3 4 3 2" xfId="49846"/>
    <cellStyle name="Normal 6 3 3 4 3 2 2" xfId="49847"/>
    <cellStyle name="Normal 6 3 3 4 3 3" xfId="49848"/>
    <cellStyle name="Normal 6 3 3 4 4" xfId="49849"/>
    <cellStyle name="Normal 6 3 3 4 4 2" xfId="49850"/>
    <cellStyle name="Normal 6 3 3 4 5" xfId="49851"/>
    <cellStyle name="Normal 6 3 3 5" xfId="49852"/>
    <cellStyle name="Normal 6 3 3 5 2" xfId="49853"/>
    <cellStyle name="Normal 6 3 3 5 2 2" xfId="49854"/>
    <cellStyle name="Normal 6 3 3 5 3" xfId="49855"/>
    <cellStyle name="Normal 6 3 3 6" xfId="49856"/>
    <cellStyle name="Normal 6 3 3 6 2" xfId="49857"/>
    <cellStyle name="Normal 6 3 3 6 2 2" xfId="49858"/>
    <cellStyle name="Normal 6 3 3 6 3" xfId="49859"/>
    <cellStyle name="Normal 6 3 3 7" xfId="49860"/>
    <cellStyle name="Normal 6 3 3 7 2" xfId="49861"/>
    <cellStyle name="Normal 6 3 3 8" xfId="49862"/>
    <cellStyle name="Normal 6 3 4" xfId="49863"/>
    <cellStyle name="Normal 6 3 4 2" xfId="49864"/>
    <cellStyle name="Normal 6 3 4 2 2" xfId="49865"/>
    <cellStyle name="Normal 6 3 4 2 2 2" xfId="49866"/>
    <cellStyle name="Normal 6 3 4 2 2 2 2" xfId="49867"/>
    <cellStyle name="Normal 6 3 4 2 2 2 2 2" xfId="49868"/>
    <cellStyle name="Normal 6 3 4 2 2 2 3" xfId="49869"/>
    <cellStyle name="Normal 6 3 4 2 2 3" xfId="49870"/>
    <cellStyle name="Normal 6 3 4 2 2 3 2" xfId="49871"/>
    <cellStyle name="Normal 6 3 4 2 2 3 2 2" xfId="49872"/>
    <cellStyle name="Normal 6 3 4 2 2 3 3" xfId="49873"/>
    <cellStyle name="Normal 6 3 4 2 2 4" xfId="49874"/>
    <cellStyle name="Normal 6 3 4 2 2 4 2" xfId="49875"/>
    <cellStyle name="Normal 6 3 4 2 2 5" xfId="49876"/>
    <cellStyle name="Normal 6 3 4 2 3" xfId="49877"/>
    <cellStyle name="Normal 6 3 4 2 3 2" xfId="49878"/>
    <cellStyle name="Normal 6 3 4 2 3 2 2" xfId="49879"/>
    <cellStyle name="Normal 6 3 4 2 3 3" xfId="49880"/>
    <cellStyle name="Normal 6 3 4 2 4" xfId="49881"/>
    <cellStyle name="Normal 6 3 4 2 4 2" xfId="49882"/>
    <cellStyle name="Normal 6 3 4 2 4 2 2" xfId="49883"/>
    <cellStyle name="Normal 6 3 4 2 4 3" xfId="49884"/>
    <cellStyle name="Normal 6 3 4 2 5" xfId="49885"/>
    <cellStyle name="Normal 6 3 4 2 5 2" xfId="49886"/>
    <cellStyle name="Normal 6 3 4 2 6" xfId="49887"/>
    <cellStyle name="Normal 6 3 4 3" xfId="49888"/>
    <cellStyle name="Normal 6 3 4 3 2" xfId="49889"/>
    <cellStyle name="Normal 6 3 4 3 2 2" xfId="49890"/>
    <cellStyle name="Normal 6 3 4 3 2 2 2" xfId="49891"/>
    <cellStyle name="Normal 6 3 4 3 2 3" xfId="49892"/>
    <cellStyle name="Normal 6 3 4 3 3" xfId="49893"/>
    <cellStyle name="Normal 6 3 4 3 3 2" xfId="49894"/>
    <cellStyle name="Normal 6 3 4 3 3 2 2" xfId="49895"/>
    <cellStyle name="Normal 6 3 4 3 3 3" xfId="49896"/>
    <cellStyle name="Normal 6 3 4 3 4" xfId="49897"/>
    <cellStyle name="Normal 6 3 4 3 4 2" xfId="49898"/>
    <cellStyle name="Normal 6 3 4 3 5" xfId="49899"/>
    <cellStyle name="Normal 6 3 4 4" xfId="49900"/>
    <cellStyle name="Normal 6 3 4 4 2" xfId="49901"/>
    <cellStyle name="Normal 6 3 4 4 2 2" xfId="49902"/>
    <cellStyle name="Normal 6 3 4 4 3" xfId="49903"/>
    <cellStyle name="Normal 6 3 4 5" xfId="49904"/>
    <cellStyle name="Normal 6 3 4 5 2" xfId="49905"/>
    <cellStyle name="Normal 6 3 4 5 2 2" xfId="49906"/>
    <cellStyle name="Normal 6 3 4 5 3" xfId="49907"/>
    <cellStyle name="Normal 6 3 4 6" xfId="49908"/>
    <cellStyle name="Normal 6 3 4 6 2" xfId="49909"/>
    <cellStyle name="Normal 6 3 4 7" xfId="49910"/>
    <cellStyle name="Normal 6 3 5" xfId="49911"/>
    <cellStyle name="Normal 6 3 5 2" xfId="49912"/>
    <cellStyle name="Normal 6 3 5 2 2" xfId="49913"/>
    <cellStyle name="Normal 6 3 5 2 2 2" xfId="49914"/>
    <cellStyle name="Normal 6 3 5 2 2 2 2" xfId="49915"/>
    <cellStyle name="Normal 6 3 5 2 2 3" xfId="49916"/>
    <cellStyle name="Normal 6 3 5 2 3" xfId="49917"/>
    <cellStyle name="Normal 6 3 5 2 3 2" xfId="49918"/>
    <cellStyle name="Normal 6 3 5 2 3 2 2" xfId="49919"/>
    <cellStyle name="Normal 6 3 5 2 3 3" xfId="49920"/>
    <cellStyle name="Normal 6 3 5 2 4" xfId="49921"/>
    <cellStyle name="Normal 6 3 5 2 4 2" xfId="49922"/>
    <cellStyle name="Normal 6 3 5 2 5" xfId="49923"/>
    <cellStyle name="Normal 6 3 5 3" xfId="49924"/>
    <cellStyle name="Normal 6 3 5 3 2" xfId="49925"/>
    <cellStyle name="Normal 6 3 5 3 2 2" xfId="49926"/>
    <cellStyle name="Normal 6 3 5 3 3" xfId="49927"/>
    <cellStyle name="Normal 6 3 5 4" xfId="49928"/>
    <cellStyle name="Normal 6 3 5 4 2" xfId="49929"/>
    <cellStyle name="Normal 6 3 5 4 2 2" xfId="49930"/>
    <cellStyle name="Normal 6 3 5 4 3" xfId="49931"/>
    <cellStyle name="Normal 6 3 5 5" xfId="49932"/>
    <cellStyle name="Normal 6 3 5 5 2" xfId="49933"/>
    <cellStyle name="Normal 6 3 5 6" xfId="49934"/>
    <cellStyle name="Normal 6 3 6" xfId="49935"/>
    <cellStyle name="Normal 6 3 6 2" xfId="49936"/>
    <cellStyle name="Normal 6 3 6 2 2" xfId="49937"/>
    <cellStyle name="Normal 6 3 6 2 2 2" xfId="49938"/>
    <cellStyle name="Normal 6 3 6 2 3" xfId="49939"/>
    <cellStyle name="Normal 6 3 6 3" xfId="49940"/>
    <cellStyle name="Normal 6 3 6 3 2" xfId="49941"/>
    <cellStyle name="Normal 6 3 6 3 2 2" xfId="49942"/>
    <cellStyle name="Normal 6 3 6 3 3" xfId="49943"/>
    <cellStyle name="Normal 6 3 6 4" xfId="49944"/>
    <cellStyle name="Normal 6 3 6 4 2" xfId="49945"/>
    <cellStyle name="Normal 6 3 6 5" xfId="49946"/>
    <cellStyle name="Normal 6 3 7" xfId="49947"/>
    <cellStyle name="Normal 6 3 7 2" xfId="49948"/>
    <cellStyle name="Normal 6 3 7 2 2" xfId="49949"/>
    <cellStyle name="Normal 6 3 7 3" xfId="49950"/>
    <cellStyle name="Normal 6 3 8" xfId="49951"/>
    <cellStyle name="Normal 6 3 8 2" xfId="49952"/>
    <cellStyle name="Normal 6 3 8 2 2" xfId="49953"/>
    <cellStyle name="Normal 6 3 8 3" xfId="49954"/>
    <cellStyle name="Normal 6 3 9" xfId="49955"/>
    <cellStyle name="Normal 6 3 9 2" xfId="49956"/>
    <cellStyle name="Normal 6 4" xfId="49957"/>
    <cellStyle name="Normal 6 4 2" xfId="49958"/>
    <cellStyle name="Normal 6 4 2 2" xfId="49959"/>
    <cellStyle name="Normal 6 4 2 2 2" xfId="49960"/>
    <cellStyle name="Normal 6 4 2 2 2 2" xfId="49961"/>
    <cellStyle name="Normal 6 4 2 2 2 2 2" xfId="49962"/>
    <cellStyle name="Normal 6 4 2 2 2 2 2 2" xfId="49963"/>
    <cellStyle name="Normal 6 4 2 2 2 2 3" xfId="49964"/>
    <cellStyle name="Normal 6 4 2 2 2 3" xfId="49965"/>
    <cellStyle name="Normal 6 4 2 2 2 3 2" xfId="49966"/>
    <cellStyle name="Normal 6 4 2 2 2 3 2 2" xfId="49967"/>
    <cellStyle name="Normal 6 4 2 2 2 3 3" xfId="49968"/>
    <cellStyle name="Normal 6 4 2 2 2 4" xfId="49969"/>
    <cellStyle name="Normal 6 4 2 2 2 4 2" xfId="49970"/>
    <cellStyle name="Normal 6 4 2 2 2 5" xfId="49971"/>
    <cellStyle name="Normal 6 4 2 2 3" xfId="49972"/>
    <cellStyle name="Normal 6 4 2 2 3 2" xfId="49973"/>
    <cellStyle name="Normal 6 4 2 2 3 2 2" xfId="49974"/>
    <cellStyle name="Normal 6 4 2 2 3 3" xfId="49975"/>
    <cellStyle name="Normal 6 4 2 2 4" xfId="49976"/>
    <cellStyle name="Normal 6 4 2 2 4 2" xfId="49977"/>
    <cellStyle name="Normal 6 4 2 2 4 2 2" xfId="49978"/>
    <cellStyle name="Normal 6 4 2 2 4 3" xfId="49979"/>
    <cellStyle name="Normal 6 4 2 2 5" xfId="49980"/>
    <cellStyle name="Normal 6 4 2 2 5 2" xfId="49981"/>
    <cellStyle name="Normal 6 4 2 2 6" xfId="49982"/>
    <cellStyle name="Normal 6 4 2 3" xfId="49983"/>
    <cellStyle name="Normal 6 4 2 3 2" xfId="49984"/>
    <cellStyle name="Normal 6 4 2 3 2 2" xfId="49985"/>
    <cellStyle name="Normal 6 4 2 3 2 2 2" xfId="49986"/>
    <cellStyle name="Normal 6 4 2 3 2 3" xfId="49987"/>
    <cellStyle name="Normal 6 4 2 3 3" xfId="49988"/>
    <cellStyle name="Normal 6 4 2 3 3 2" xfId="49989"/>
    <cellStyle name="Normal 6 4 2 3 3 2 2" xfId="49990"/>
    <cellStyle name="Normal 6 4 2 3 3 3" xfId="49991"/>
    <cellStyle name="Normal 6 4 2 3 4" xfId="49992"/>
    <cellStyle name="Normal 6 4 2 3 4 2" xfId="49993"/>
    <cellStyle name="Normal 6 4 2 3 5" xfId="49994"/>
    <cellStyle name="Normal 6 4 2 4" xfId="49995"/>
    <cellStyle name="Normal 6 4 2 4 2" xfId="49996"/>
    <cellStyle name="Normal 6 4 2 4 2 2" xfId="49997"/>
    <cellStyle name="Normal 6 4 2 4 3" xfId="49998"/>
    <cellStyle name="Normal 6 4 2 5" xfId="49999"/>
    <cellStyle name="Normal 6 4 2 5 2" xfId="50000"/>
    <cellStyle name="Normal 6 4 2 5 2 2" xfId="50001"/>
    <cellStyle name="Normal 6 4 2 5 3" xfId="50002"/>
    <cellStyle name="Normal 6 4 2 6" xfId="50003"/>
    <cellStyle name="Normal 6 4 2 6 2" xfId="50004"/>
    <cellStyle name="Normal 6 4 2 7" xfId="50005"/>
    <cellStyle name="Normal 6 4 3" xfId="50006"/>
    <cellStyle name="Normal 6 4 3 2" xfId="50007"/>
    <cellStyle name="Normal 6 4 3 2 2" xfId="50008"/>
    <cellStyle name="Normal 6 4 3 2 2 2" xfId="50009"/>
    <cellStyle name="Normal 6 4 3 2 2 2 2" xfId="50010"/>
    <cellStyle name="Normal 6 4 3 2 2 3" xfId="50011"/>
    <cellStyle name="Normal 6 4 3 2 3" xfId="50012"/>
    <cellStyle name="Normal 6 4 3 2 3 2" xfId="50013"/>
    <cellStyle name="Normal 6 4 3 2 3 2 2" xfId="50014"/>
    <cellStyle name="Normal 6 4 3 2 3 3" xfId="50015"/>
    <cellStyle name="Normal 6 4 3 2 4" xfId="50016"/>
    <cellStyle name="Normal 6 4 3 2 4 2" xfId="50017"/>
    <cellStyle name="Normal 6 4 3 2 5" xfId="50018"/>
    <cellStyle name="Normal 6 4 3 3" xfId="50019"/>
    <cellStyle name="Normal 6 4 3 3 2" xfId="50020"/>
    <cellStyle name="Normal 6 4 3 3 2 2" xfId="50021"/>
    <cellStyle name="Normal 6 4 3 3 3" xfId="50022"/>
    <cellStyle name="Normal 6 4 3 4" xfId="50023"/>
    <cellStyle name="Normal 6 4 3 4 2" xfId="50024"/>
    <cellStyle name="Normal 6 4 3 4 2 2" xfId="50025"/>
    <cellStyle name="Normal 6 4 3 4 3" xfId="50026"/>
    <cellStyle name="Normal 6 4 3 5" xfId="50027"/>
    <cellStyle name="Normal 6 4 3 5 2" xfId="50028"/>
    <cellStyle name="Normal 6 4 3 6" xfId="50029"/>
    <cellStyle name="Normal 6 4 4" xfId="50030"/>
    <cellStyle name="Normal 6 4 4 2" xfId="50031"/>
    <cellStyle name="Normal 6 4 4 2 2" xfId="50032"/>
    <cellStyle name="Normal 6 4 4 2 2 2" xfId="50033"/>
    <cellStyle name="Normal 6 4 4 2 3" xfId="50034"/>
    <cellStyle name="Normal 6 4 4 3" xfId="50035"/>
    <cellStyle name="Normal 6 4 4 3 2" xfId="50036"/>
    <cellStyle name="Normal 6 4 4 3 2 2" xfId="50037"/>
    <cellStyle name="Normal 6 4 4 3 3" xfId="50038"/>
    <cellStyle name="Normal 6 4 4 4" xfId="50039"/>
    <cellStyle name="Normal 6 4 4 4 2" xfId="50040"/>
    <cellStyle name="Normal 6 4 4 5" xfId="50041"/>
    <cellStyle name="Normal 6 4 5" xfId="50042"/>
    <cellStyle name="Normal 6 4 5 2" xfId="50043"/>
    <cellStyle name="Normal 6 4 5 2 2" xfId="50044"/>
    <cellStyle name="Normal 6 4 5 3" xfId="50045"/>
    <cellStyle name="Normal 6 4 6" xfId="50046"/>
    <cellStyle name="Normal 6 4 6 2" xfId="50047"/>
    <cellStyle name="Normal 6 4 6 2 2" xfId="50048"/>
    <cellStyle name="Normal 6 4 6 3" xfId="50049"/>
    <cellStyle name="Normal 6 4 7" xfId="50050"/>
    <cellStyle name="Normal 6 4 7 2" xfId="50051"/>
    <cellStyle name="Normal 6 4 8" xfId="50052"/>
    <cellStyle name="Normal 6 5" xfId="50053"/>
    <cellStyle name="Normal 6 5 2" xfId="50054"/>
    <cellStyle name="Normal 6 5 2 2" xfId="50055"/>
    <cellStyle name="Normal 6 5 2 2 2" xfId="50056"/>
    <cellStyle name="Normal 6 5 2 2 2 2" xfId="50057"/>
    <cellStyle name="Normal 6 5 2 2 2 2 2" xfId="50058"/>
    <cellStyle name="Normal 6 5 2 2 2 2 2 2" xfId="50059"/>
    <cellStyle name="Normal 6 5 2 2 2 2 3" xfId="50060"/>
    <cellStyle name="Normal 6 5 2 2 2 3" xfId="50061"/>
    <cellStyle name="Normal 6 5 2 2 2 3 2" xfId="50062"/>
    <cellStyle name="Normal 6 5 2 2 2 3 2 2" xfId="50063"/>
    <cellStyle name="Normal 6 5 2 2 2 3 3" xfId="50064"/>
    <cellStyle name="Normal 6 5 2 2 2 4" xfId="50065"/>
    <cellStyle name="Normal 6 5 2 2 2 4 2" xfId="50066"/>
    <cellStyle name="Normal 6 5 2 2 2 5" xfId="50067"/>
    <cellStyle name="Normal 6 5 2 2 3" xfId="50068"/>
    <cellStyle name="Normal 6 5 2 2 3 2" xfId="50069"/>
    <cellStyle name="Normal 6 5 2 2 3 2 2" xfId="50070"/>
    <cellStyle name="Normal 6 5 2 2 3 3" xfId="50071"/>
    <cellStyle name="Normal 6 5 2 2 4" xfId="50072"/>
    <cellStyle name="Normal 6 5 2 2 4 2" xfId="50073"/>
    <cellStyle name="Normal 6 5 2 2 4 2 2" xfId="50074"/>
    <cellStyle name="Normal 6 5 2 2 4 3" xfId="50075"/>
    <cellStyle name="Normal 6 5 2 2 5" xfId="50076"/>
    <cellStyle name="Normal 6 5 2 2 5 2" xfId="50077"/>
    <cellStyle name="Normal 6 5 2 2 6" xfId="50078"/>
    <cellStyle name="Normal 6 5 2 3" xfId="50079"/>
    <cellStyle name="Normal 6 5 2 3 2" xfId="50080"/>
    <cellStyle name="Normal 6 5 2 3 2 2" xfId="50081"/>
    <cellStyle name="Normal 6 5 2 3 2 2 2" xfId="50082"/>
    <cellStyle name="Normal 6 5 2 3 2 3" xfId="50083"/>
    <cellStyle name="Normal 6 5 2 3 3" xfId="50084"/>
    <cellStyle name="Normal 6 5 2 3 3 2" xfId="50085"/>
    <cellStyle name="Normal 6 5 2 3 3 2 2" xfId="50086"/>
    <cellStyle name="Normal 6 5 2 3 3 3" xfId="50087"/>
    <cellStyle name="Normal 6 5 2 3 4" xfId="50088"/>
    <cellStyle name="Normal 6 5 2 3 4 2" xfId="50089"/>
    <cellStyle name="Normal 6 5 2 3 5" xfId="50090"/>
    <cellStyle name="Normal 6 5 2 4" xfId="50091"/>
    <cellStyle name="Normal 6 5 2 4 2" xfId="50092"/>
    <cellStyle name="Normal 6 5 2 4 2 2" xfId="50093"/>
    <cellStyle name="Normal 6 5 2 4 3" xfId="50094"/>
    <cellStyle name="Normal 6 5 2 5" xfId="50095"/>
    <cellStyle name="Normal 6 5 2 5 2" xfId="50096"/>
    <cellStyle name="Normal 6 5 2 5 2 2" xfId="50097"/>
    <cellStyle name="Normal 6 5 2 5 3" xfId="50098"/>
    <cellStyle name="Normal 6 5 2 6" xfId="50099"/>
    <cellStyle name="Normal 6 5 2 6 2" xfId="50100"/>
    <cellStyle name="Normal 6 5 2 7" xfId="50101"/>
    <cellStyle name="Normal 6 5 3" xfId="50102"/>
    <cellStyle name="Normal 6 5 3 2" xfId="50103"/>
    <cellStyle name="Normal 6 5 3 2 2" xfId="50104"/>
    <cellStyle name="Normal 6 5 3 2 2 2" xfId="50105"/>
    <cellStyle name="Normal 6 5 3 2 2 2 2" xfId="50106"/>
    <cellStyle name="Normal 6 5 3 2 2 3" xfId="50107"/>
    <cellStyle name="Normal 6 5 3 2 3" xfId="50108"/>
    <cellStyle name="Normal 6 5 3 2 3 2" xfId="50109"/>
    <cellStyle name="Normal 6 5 3 2 3 2 2" xfId="50110"/>
    <cellStyle name="Normal 6 5 3 2 3 3" xfId="50111"/>
    <cellStyle name="Normal 6 5 3 2 4" xfId="50112"/>
    <cellStyle name="Normal 6 5 3 2 4 2" xfId="50113"/>
    <cellStyle name="Normal 6 5 3 2 5" xfId="50114"/>
    <cellStyle name="Normal 6 5 3 3" xfId="50115"/>
    <cellStyle name="Normal 6 5 3 3 2" xfId="50116"/>
    <cellStyle name="Normal 6 5 3 3 2 2" xfId="50117"/>
    <cellStyle name="Normal 6 5 3 3 3" xfId="50118"/>
    <cellStyle name="Normal 6 5 3 4" xfId="50119"/>
    <cellStyle name="Normal 6 5 3 4 2" xfId="50120"/>
    <cellStyle name="Normal 6 5 3 4 2 2" xfId="50121"/>
    <cellStyle name="Normal 6 5 3 4 3" xfId="50122"/>
    <cellStyle name="Normal 6 5 3 5" xfId="50123"/>
    <cellStyle name="Normal 6 5 3 5 2" xfId="50124"/>
    <cellStyle name="Normal 6 5 3 6" xfId="50125"/>
    <cellStyle name="Normal 6 5 4" xfId="50126"/>
    <cellStyle name="Normal 6 5 4 2" xfId="50127"/>
    <cellStyle name="Normal 6 5 4 2 2" xfId="50128"/>
    <cellStyle name="Normal 6 5 4 2 2 2" xfId="50129"/>
    <cellStyle name="Normal 6 5 4 2 3" xfId="50130"/>
    <cellStyle name="Normal 6 5 4 3" xfId="50131"/>
    <cellStyle name="Normal 6 5 4 3 2" xfId="50132"/>
    <cellStyle name="Normal 6 5 4 3 2 2" xfId="50133"/>
    <cellStyle name="Normal 6 5 4 3 3" xfId="50134"/>
    <cellStyle name="Normal 6 5 4 4" xfId="50135"/>
    <cellStyle name="Normal 6 5 4 4 2" xfId="50136"/>
    <cellStyle name="Normal 6 5 4 5" xfId="50137"/>
    <cellStyle name="Normal 6 5 5" xfId="50138"/>
    <cellStyle name="Normal 6 5 5 2" xfId="50139"/>
    <cellStyle name="Normal 6 5 5 2 2" xfId="50140"/>
    <cellStyle name="Normal 6 5 5 3" xfId="50141"/>
    <cellStyle name="Normal 6 5 6" xfId="50142"/>
    <cellStyle name="Normal 6 5 6 2" xfId="50143"/>
    <cellStyle name="Normal 6 5 6 2 2" xfId="50144"/>
    <cellStyle name="Normal 6 5 6 3" xfId="50145"/>
    <cellStyle name="Normal 6 5 7" xfId="50146"/>
    <cellStyle name="Normal 6 5 7 2" xfId="50147"/>
    <cellStyle name="Normal 6 5 8" xfId="50148"/>
    <cellStyle name="Normal 6 6" xfId="50149"/>
    <cellStyle name="Normal 6 6 2" xfId="50150"/>
    <cellStyle name="Normal 6 6 2 2" xfId="50151"/>
    <cellStyle name="Normal 6 6 2 2 2" xfId="50152"/>
    <cellStyle name="Normal 6 6 2 2 2 2" xfId="50153"/>
    <cellStyle name="Normal 6 6 2 2 2 2 2" xfId="50154"/>
    <cellStyle name="Normal 6 6 2 2 2 3" xfId="50155"/>
    <cellStyle name="Normal 6 6 2 2 3" xfId="50156"/>
    <cellStyle name="Normal 6 6 2 2 3 2" xfId="50157"/>
    <cellStyle name="Normal 6 6 2 2 3 2 2" xfId="50158"/>
    <cellStyle name="Normal 6 6 2 2 3 3" xfId="50159"/>
    <cellStyle name="Normal 6 6 2 2 4" xfId="50160"/>
    <cellStyle name="Normal 6 6 2 2 4 2" xfId="50161"/>
    <cellStyle name="Normal 6 6 2 2 5" xfId="50162"/>
    <cellStyle name="Normal 6 6 2 3" xfId="50163"/>
    <cellStyle name="Normal 6 6 2 3 2" xfId="50164"/>
    <cellStyle name="Normal 6 6 2 3 2 2" xfId="50165"/>
    <cellStyle name="Normal 6 6 2 3 3" xfId="50166"/>
    <cellStyle name="Normal 6 6 2 4" xfId="50167"/>
    <cellStyle name="Normal 6 6 2 4 2" xfId="50168"/>
    <cellStyle name="Normal 6 6 2 4 2 2" xfId="50169"/>
    <cellStyle name="Normal 6 6 2 4 3" xfId="50170"/>
    <cellStyle name="Normal 6 6 2 5" xfId="50171"/>
    <cellStyle name="Normal 6 6 2 5 2" xfId="50172"/>
    <cellStyle name="Normal 6 6 2 6" xfId="50173"/>
    <cellStyle name="Normal 6 6 3" xfId="50174"/>
    <cellStyle name="Normal 6 6 3 2" xfId="50175"/>
    <cellStyle name="Normal 6 6 3 2 2" xfId="50176"/>
    <cellStyle name="Normal 6 6 3 2 2 2" xfId="50177"/>
    <cellStyle name="Normal 6 6 3 2 3" xfId="50178"/>
    <cellStyle name="Normal 6 6 3 3" xfId="50179"/>
    <cellStyle name="Normal 6 6 3 3 2" xfId="50180"/>
    <cellStyle name="Normal 6 6 3 3 2 2" xfId="50181"/>
    <cellStyle name="Normal 6 6 3 3 3" xfId="50182"/>
    <cellStyle name="Normal 6 6 3 4" xfId="50183"/>
    <cellStyle name="Normal 6 6 3 4 2" xfId="50184"/>
    <cellStyle name="Normal 6 6 3 5" xfId="50185"/>
    <cellStyle name="Normal 6 6 4" xfId="50186"/>
    <cellStyle name="Normal 6 6 4 2" xfId="50187"/>
    <cellStyle name="Normal 6 6 4 2 2" xfId="50188"/>
    <cellStyle name="Normal 6 6 4 3" xfId="50189"/>
    <cellStyle name="Normal 6 6 5" xfId="50190"/>
    <cellStyle name="Normal 6 6 5 2" xfId="50191"/>
    <cellStyle name="Normal 6 6 5 2 2" xfId="50192"/>
    <cellStyle name="Normal 6 6 5 3" xfId="50193"/>
    <cellStyle name="Normal 6 6 6" xfId="50194"/>
    <cellStyle name="Normal 6 6 6 2" xfId="50195"/>
    <cellStyle name="Normal 6 6 7" xfId="50196"/>
    <cellStyle name="Normal 6 7" xfId="50197"/>
    <cellStyle name="Normal 6 7 2" xfId="50198"/>
    <cellStyle name="Normal 6 7 2 2" xfId="50199"/>
    <cellStyle name="Normal 6 7 2 2 2" xfId="50200"/>
    <cellStyle name="Normal 6 7 2 2 2 2" xfId="50201"/>
    <cellStyle name="Normal 6 7 2 2 3" xfId="50202"/>
    <cellStyle name="Normal 6 7 2 3" xfId="50203"/>
    <cellStyle name="Normal 6 7 2 3 2" xfId="50204"/>
    <cellStyle name="Normal 6 7 2 3 2 2" xfId="50205"/>
    <cellStyle name="Normal 6 7 2 3 3" xfId="50206"/>
    <cellStyle name="Normal 6 7 2 4" xfId="50207"/>
    <cellStyle name="Normal 6 7 2 4 2" xfId="50208"/>
    <cellStyle name="Normal 6 7 2 5" xfId="50209"/>
    <cellStyle name="Normal 6 7 3" xfId="50210"/>
    <cellStyle name="Normal 6 7 3 2" xfId="50211"/>
    <cellStyle name="Normal 6 7 3 2 2" xfId="50212"/>
    <cellStyle name="Normal 6 7 3 3" xfId="50213"/>
    <cellStyle name="Normal 6 7 4" xfId="50214"/>
    <cellStyle name="Normal 6 7 4 2" xfId="50215"/>
    <cellStyle name="Normal 6 7 4 2 2" xfId="50216"/>
    <cellStyle name="Normal 6 7 4 3" xfId="50217"/>
    <cellStyle name="Normal 6 7 5" xfId="50218"/>
    <cellStyle name="Normal 6 7 5 2" xfId="50219"/>
    <cellStyle name="Normal 6 7 6" xfId="50220"/>
    <cellStyle name="Normal 6 8" xfId="50221"/>
    <cellStyle name="Normal 6 8 2" xfId="50222"/>
    <cellStyle name="Normal 6 8 2 2" xfId="50223"/>
    <cellStyle name="Normal 6 8 2 2 2" xfId="50224"/>
    <cellStyle name="Normal 6 8 2 3" xfId="50225"/>
    <cellStyle name="Normal 6 8 3" xfId="50226"/>
    <cellStyle name="Normal 6 8 3 2" xfId="50227"/>
    <cellStyle name="Normal 6 8 3 2 2" xfId="50228"/>
    <cellStyle name="Normal 6 8 3 3" xfId="50229"/>
    <cellStyle name="Normal 6 8 4" xfId="50230"/>
    <cellStyle name="Normal 6 8 4 2" xfId="50231"/>
    <cellStyle name="Normal 6 8 5" xfId="50232"/>
    <cellStyle name="Normal 6 9" xfId="50233"/>
    <cellStyle name="Normal 6 9 2" xfId="50234"/>
    <cellStyle name="Normal 6 9 2 2" xfId="50235"/>
    <cellStyle name="Normal 6 9 3" xfId="50236"/>
    <cellStyle name="Normal 60" xfId="50237"/>
    <cellStyle name="Normal 60 2" xfId="50238"/>
    <cellStyle name="Normal 60 3" xfId="50239"/>
    <cellStyle name="Normal 60 3 2" xfId="50240"/>
    <cellStyle name="Normal 60 3 3" xfId="50241"/>
    <cellStyle name="Normal 61" xfId="50242"/>
    <cellStyle name="Normal 61 2" xfId="50243"/>
    <cellStyle name="Normal 61 2 2" xfId="50244"/>
    <cellStyle name="Normal 61 2 2 2" xfId="50245"/>
    <cellStyle name="Normal 61 2 2 2 2" xfId="50246"/>
    <cellStyle name="Normal 61 2 2 3" xfId="50247"/>
    <cellStyle name="Normal 61 2 3" xfId="50248"/>
    <cellStyle name="Normal 61 2 3 2" xfId="50249"/>
    <cellStyle name="Normal 61 2 3 2 2" xfId="50250"/>
    <cellStyle name="Normal 61 2 3 3" xfId="50251"/>
    <cellStyle name="Normal 61 2 4" xfId="50252"/>
    <cellStyle name="Normal 61 2 4 2" xfId="50253"/>
    <cellStyle name="Normal 61 2 5" xfId="50254"/>
    <cellStyle name="Normal 61 3" xfId="50255"/>
    <cellStyle name="Normal 61 3 2" xfId="50256"/>
    <cellStyle name="Normal 61 3 2 2" xfId="50257"/>
    <cellStyle name="Normal 61 3 3" xfId="50258"/>
    <cellStyle name="Normal 61 4" xfId="50259"/>
    <cellStyle name="Normal 61 4 2" xfId="50260"/>
    <cellStyle name="Normal 61 4 2 2" xfId="50261"/>
    <cellStyle name="Normal 61 4 3" xfId="50262"/>
    <cellStyle name="Normal 61 5" xfId="50263"/>
    <cellStyle name="Normal 61 5 2" xfId="50264"/>
    <cellStyle name="Normal 61 6" xfId="50265"/>
    <cellStyle name="Normal 62" xfId="50266"/>
    <cellStyle name="Normal 63" xfId="50267"/>
    <cellStyle name="Normal 63 2" xfId="50268"/>
    <cellStyle name="Normal 63 2 2" xfId="50269"/>
    <cellStyle name="Normal 63 2 2 2" xfId="50270"/>
    <cellStyle name="Normal 63 2 3" xfId="50271"/>
    <cellStyle name="Normal 63 3" xfId="50272"/>
    <cellStyle name="Normal 63 3 2" xfId="50273"/>
    <cellStyle name="Normal 63 3 2 2" xfId="50274"/>
    <cellStyle name="Normal 63 3 3" xfId="50275"/>
    <cellStyle name="Normal 63 4" xfId="50276"/>
    <cellStyle name="Normal 63 4 2" xfId="50277"/>
    <cellStyle name="Normal 63 5" xfId="50278"/>
    <cellStyle name="Normal 64" xfId="50279"/>
    <cellStyle name="Normal 64 2" xfId="50280"/>
    <cellStyle name="Normal 64 3" xfId="50281"/>
    <cellStyle name="Normal 65" xfId="50282"/>
    <cellStyle name="Normal 65 2" xfId="50283"/>
    <cellStyle name="Normal 66" xfId="50284"/>
    <cellStyle name="Normal 66 2" xfId="50285"/>
    <cellStyle name="Normal 66 2 2" xfId="50286"/>
    <cellStyle name="Normal 66 3" xfId="50287"/>
    <cellStyle name="Normal 67" xfId="50288"/>
    <cellStyle name="Normal 67 2" xfId="50289"/>
    <cellStyle name="Normal 67 2 2" xfId="50290"/>
    <cellStyle name="Normal 67 3" xfId="50291"/>
    <cellStyle name="Normal 68" xfId="50292"/>
    <cellStyle name="Normal 68 2" xfId="50293"/>
    <cellStyle name="Normal 68 2 2" xfId="50294"/>
    <cellStyle name="Normal 68 3" xfId="50295"/>
    <cellStyle name="Normal 69" xfId="50296"/>
    <cellStyle name="Normal 69 2" xfId="50297"/>
    <cellStyle name="Normal 7" xfId="50298"/>
    <cellStyle name="Normal 7 10" xfId="50299"/>
    <cellStyle name="Normal 7 2" xfId="50300"/>
    <cellStyle name="Normal 7 2 2" xfId="50301"/>
    <cellStyle name="Normal 7 2 2 2" xfId="50302"/>
    <cellStyle name="Normal 7 2 2 2 2" xfId="50303"/>
    <cellStyle name="Normal 7 2 2 2 2 2" xfId="50304"/>
    <cellStyle name="Normal 7 2 2 2 2 2 2" xfId="50305"/>
    <cellStyle name="Normal 7 2 2 2 2 2 2 2" xfId="50306"/>
    <cellStyle name="Normal 7 2 2 2 2 2 3" xfId="50307"/>
    <cellStyle name="Normal 7 2 2 2 2 3" xfId="50308"/>
    <cellStyle name="Normal 7 2 2 2 2 3 2" xfId="50309"/>
    <cellStyle name="Normal 7 2 2 2 2 3 2 2" xfId="50310"/>
    <cellStyle name="Normal 7 2 2 2 2 3 3" xfId="50311"/>
    <cellStyle name="Normal 7 2 2 2 2 4" xfId="50312"/>
    <cellStyle name="Normal 7 2 2 2 2 4 2" xfId="50313"/>
    <cellStyle name="Normal 7 2 2 2 2 5" xfId="50314"/>
    <cellStyle name="Normal 7 2 2 2 3" xfId="50315"/>
    <cellStyle name="Normal 7 2 2 2 3 2" xfId="50316"/>
    <cellStyle name="Normal 7 2 2 2 3 2 2" xfId="50317"/>
    <cellStyle name="Normal 7 2 2 2 3 3" xfId="50318"/>
    <cellStyle name="Normal 7 2 2 2 4" xfId="50319"/>
    <cellStyle name="Normal 7 2 2 2 4 2" xfId="50320"/>
    <cellStyle name="Normal 7 2 2 2 4 2 2" xfId="50321"/>
    <cellStyle name="Normal 7 2 2 2 4 3" xfId="50322"/>
    <cellStyle name="Normal 7 2 2 2 5" xfId="50323"/>
    <cellStyle name="Normal 7 2 2 2 5 2" xfId="50324"/>
    <cellStyle name="Normal 7 2 2 2 6" xfId="50325"/>
    <cellStyle name="Normal 7 2 2 3" xfId="50326"/>
    <cellStyle name="Normal 7 2 2 3 2" xfId="50327"/>
    <cellStyle name="Normal 7 2 2 3 2 2" xfId="50328"/>
    <cellStyle name="Normal 7 2 2 3 2 2 2" xfId="50329"/>
    <cellStyle name="Normal 7 2 2 3 2 3" xfId="50330"/>
    <cellStyle name="Normal 7 2 2 3 3" xfId="50331"/>
    <cellStyle name="Normal 7 2 2 3 3 2" xfId="50332"/>
    <cellStyle name="Normal 7 2 2 3 3 2 2" xfId="50333"/>
    <cellStyle name="Normal 7 2 2 3 3 3" xfId="50334"/>
    <cellStyle name="Normal 7 2 2 3 4" xfId="50335"/>
    <cellStyle name="Normal 7 2 2 3 4 2" xfId="50336"/>
    <cellStyle name="Normal 7 2 2 3 5" xfId="50337"/>
    <cellStyle name="Normal 7 2 2 4" xfId="50338"/>
    <cellStyle name="Normal 7 2 2 4 2" xfId="50339"/>
    <cellStyle name="Normal 7 2 2 4 2 2" xfId="50340"/>
    <cellStyle name="Normal 7 2 2 4 3" xfId="50341"/>
    <cellStyle name="Normal 7 2 2 5" xfId="50342"/>
    <cellStyle name="Normal 7 2 2 5 2" xfId="50343"/>
    <cellStyle name="Normal 7 2 2 5 2 2" xfId="50344"/>
    <cellStyle name="Normal 7 2 2 5 3" xfId="50345"/>
    <cellStyle name="Normal 7 2 2 6" xfId="50346"/>
    <cellStyle name="Normal 7 2 2 6 2" xfId="50347"/>
    <cellStyle name="Normal 7 2 2 7" xfId="50348"/>
    <cellStyle name="Normal 7 2 3" xfId="50349"/>
    <cellStyle name="Normal 7 2 3 2" xfId="50350"/>
    <cellStyle name="Normal 7 2 3 2 2" xfId="50351"/>
    <cellStyle name="Normal 7 2 3 2 2 2" xfId="50352"/>
    <cellStyle name="Normal 7 2 3 2 2 2 2" xfId="50353"/>
    <cellStyle name="Normal 7 2 3 2 2 3" xfId="50354"/>
    <cellStyle name="Normal 7 2 3 2 3" xfId="50355"/>
    <cellStyle name="Normal 7 2 3 2 3 2" xfId="50356"/>
    <cellStyle name="Normal 7 2 3 2 3 2 2" xfId="50357"/>
    <cellStyle name="Normal 7 2 3 2 3 3" xfId="50358"/>
    <cellStyle name="Normal 7 2 3 2 4" xfId="50359"/>
    <cellStyle name="Normal 7 2 3 2 4 2" xfId="50360"/>
    <cellStyle name="Normal 7 2 3 2 5" xfId="50361"/>
    <cellStyle name="Normal 7 2 3 3" xfId="50362"/>
    <cellStyle name="Normal 7 2 3 3 2" xfId="50363"/>
    <cellStyle name="Normal 7 2 3 3 2 2" xfId="50364"/>
    <cellStyle name="Normal 7 2 3 3 3" xfId="50365"/>
    <cellStyle name="Normal 7 2 3 4" xfId="50366"/>
    <cellStyle name="Normal 7 2 3 4 2" xfId="50367"/>
    <cellStyle name="Normal 7 2 3 4 2 2" xfId="50368"/>
    <cellStyle name="Normal 7 2 3 4 3" xfId="50369"/>
    <cellStyle name="Normal 7 2 3 5" xfId="50370"/>
    <cellStyle name="Normal 7 2 3 5 2" xfId="50371"/>
    <cellStyle name="Normal 7 2 3 6" xfId="50372"/>
    <cellStyle name="Normal 7 2 4" xfId="50373"/>
    <cellStyle name="Normal 7 2 4 2" xfId="50374"/>
    <cellStyle name="Normal 7 2 4 2 2" xfId="50375"/>
    <cellStyle name="Normal 7 2 4 2 2 2" xfId="50376"/>
    <cellStyle name="Normal 7 2 4 2 3" xfId="50377"/>
    <cellStyle name="Normal 7 2 4 3" xfId="50378"/>
    <cellStyle name="Normal 7 2 4 3 2" xfId="50379"/>
    <cellStyle name="Normal 7 2 4 3 2 2" xfId="50380"/>
    <cellStyle name="Normal 7 2 4 3 3" xfId="50381"/>
    <cellStyle name="Normal 7 2 4 4" xfId="50382"/>
    <cellStyle name="Normal 7 2 4 4 2" xfId="50383"/>
    <cellStyle name="Normal 7 2 4 5" xfId="50384"/>
    <cellStyle name="Normal 7 2 5" xfId="50385"/>
    <cellStyle name="Normal 7 2 5 2" xfId="50386"/>
    <cellStyle name="Normal 7 2 5 2 2" xfId="50387"/>
    <cellStyle name="Normal 7 2 5 3" xfId="50388"/>
    <cellStyle name="Normal 7 2 6" xfId="50389"/>
    <cellStyle name="Normal 7 2 6 2" xfId="50390"/>
    <cellStyle name="Normal 7 2 6 2 2" xfId="50391"/>
    <cellStyle name="Normal 7 2 6 3" xfId="50392"/>
    <cellStyle name="Normal 7 2 7" xfId="50393"/>
    <cellStyle name="Normal 7 2 7 2" xfId="50394"/>
    <cellStyle name="Normal 7 2 8" xfId="50395"/>
    <cellStyle name="Normal 7 3" xfId="50396"/>
    <cellStyle name="Normal 7 3 2" xfId="50397"/>
    <cellStyle name="Normal 7 3 2 2" xfId="50398"/>
    <cellStyle name="Normal 7 3 2 2 2" xfId="50399"/>
    <cellStyle name="Normal 7 3 2 2 2 2" xfId="50400"/>
    <cellStyle name="Normal 7 3 2 2 2 2 2" xfId="50401"/>
    <cellStyle name="Normal 7 3 2 2 2 2 2 2" xfId="50402"/>
    <cellStyle name="Normal 7 3 2 2 2 2 3" xfId="50403"/>
    <cellStyle name="Normal 7 3 2 2 2 3" xfId="50404"/>
    <cellStyle name="Normal 7 3 2 2 2 3 2" xfId="50405"/>
    <cellStyle name="Normal 7 3 2 2 2 3 2 2" xfId="50406"/>
    <cellStyle name="Normal 7 3 2 2 2 3 3" xfId="50407"/>
    <cellStyle name="Normal 7 3 2 2 2 4" xfId="50408"/>
    <cellStyle name="Normal 7 3 2 2 2 4 2" xfId="50409"/>
    <cellStyle name="Normal 7 3 2 2 2 5" xfId="50410"/>
    <cellStyle name="Normal 7 3 2 2 3" xfId="50411"/>
    <cellStyle name="Normal 7 3 2 2 3 2" xfId="50412"/>
    <cellStyle name="Normal 7 3 2 2 3 2 2" xfId="50413"/>
    <cellStyle name="Normal 7 3 2 2 3 3" xfId="50414"/>
    <cellStyle name="Normal 7 3 2 2 4" xfId="50415"/>
    <cellStyle name="Normal 7 3 2 2 4 2" xfId="50416"/>
    <cellStyle name="Normal 7 3 2 2 4 2 2" xfId="50417"/>
    <cellStyle name="Normal 7 3 2 2 4 3" xfId="50418"/>
    <cellStyle name="Normal 7 3 2 2 5" xfId="50419"/>
    <cellStyle name="Normal 7 3 2 2 5 2" xfId="50420"/>
    <cellStyle name="Normal 7 3 2 2 6" xfId="50421"/>
    <cellStyle name="Normal 7 3 2 3" xfId="50422"/>
    <cellStyle name="Normal 7 3 2 3 2" xfId="50423"/>
    <cellStyle name="Normal 7 3 2 3 2 2" xfId="50424"/>
    <cellStyle name="Normal 7 3 2 3 2 2 2" xfId="50425"/>
    <cellStyle name="Normal 7 3 2 3 2 3" xfId="50426"/>
    <cellStyle name="Normal 7 3 2 3 3" xfId="50427"/>
    <cellStyle name="Normal 7 3 2 3 3 2" xfId="50428"/>
    <cellStyle name="Normal 7 3 2 3 3 2 2" xfId="50429"/>
    <cellStyle name="Normal 7 3 2 3 3 3" xfId="50430"/>
    <cellStyle name="Normal 7 3 2 3 4" xfId="50431"/>
    <cellStyle name="Normal 7 3 2 3 4 2" xfId="50432"/>
    <cellStyle name="Normal 7 3 2 3 5" xfId="50433"/>
    <cellStyle name="Normal 7 3 2 4" xfId="50434"/>
    <cellStyle name="Normal 7 3 2 4 2" xfId="50435"/>
    <cellStyle name="Normal 7 3 2 4 2 2" xfId="50436"/>
    <cellStyle name="Normal 7 3 2 4 3" xfId="50437"/>
    <cellStyle name="Normal 7 3 2 5" xfId="50438"/>
    <cellStyle name="Normal 7 3 2 5 2" xfId="50439"/>
    <cellStyle name="Normal 7 3 2 5 2 2" xfId="50440"/>
    <cellStyle name="Normal 7 3 2 5 3" xfId="50441"/>
    <cellStyle name="Normal 7 3 2 6" xfId="50442"/>
    <cellStyle name="Normal 7 3 2 6 2" xfId="50443"/>
    <cellStyle name="Normal 7 3 2 7" xfId="50444"/>
    <cellStyle name="Normal 7 3 3" xfId="50445"/>
    <cellStyle name="Normal 7 3 3 2" xfId="50446"/>
    <cellStyle name="Normal 7 3 3 2 2" xfId="50447"/>
    <cellStyle name="Normal 7 3 3 2 2 2" xfId="50448"/>
    <cellStyle name="Normal 7 3 3 2 2 2 2" xfId="50449"/>
    <cellStyle name="Normal 7 3 3 2 2 3" xfId="50450"/>
    <cellStyle name="Normal 7 3 3 2 3" xfId="50451"/>
    <cellStyle name="Normal 7 3 3 2 3 2" xfId="50452"/>
    <cellStyle name="Normal 7 3 3 2 3 2 2" xfId="50453"/>
    <cellStyle name="Normal 7 3 3 2 3 3" xfId="50454"/>
    <cellStyle name="Normal 7 3 3 2 4" xfId="50455"/>
    <cellStyle name="Normal 7 3 3 2 4 2" xfId="50456"/>
    <cellStyle name="Normal 7 3 3 2 5" xfId="50457"/>
    <cellStyle name="Normal 7 3 3 3" xfId="50458"/>
    <cellStyle name="Normal 7 3 3 3 2" xfId="50459"/>
    <cellStyle name="Normal 7 3 3 3 2 2" xfId="50460"/>
    <cellStyle name="Normal 7 3 3 3 3" xfId="50461"/>
    <cellStyle name="Normal 7 3 3 4" xfId="50462"/>
    <cellStyle name="Normal 7 3 3 4 2" xfId="50463"/>
    <cellStyle name="Normal 7 3 3 4 2 2" xfId="50464"/>
    <cellStyle name="Normal 7 3 3 4 3" xfId="50465"/>
    <cellStyle name="Normal 7 3 3 5" xfId="50466"/>
    <cellStyle name="Normal 7 3 3 5 2" xfId="50467"/>
    <cellStyle name="Normal 7 3 3 6" xfId="50468"/>
    <cellStyle name="Normal 7 3 4" xfId="50469"/>
    <cellStyle name="Normal 7 3 4 2" xfId="50470"/>
    <cellStyle name="Normal 7 3 4 2 2" xfId="50471"/>
    <cellStyle name="Normal 7 3 4 2 2 2" xfId="50472"/>
    <cellStyle name="Normal 7 3 4 2 3" xfId="50473"/>
    <cellStyle name="Normal 7 3 4 3" xfId="50474"/>
    <cellStyle name="Normal 7 3 4 3 2" xfId="50475"/>
    <cellStyle name="Normal 7 3 4 3 2 2" xfId="50476"/>
    <cellStyle name="Normal 7 3 4 3 3" xfId="50477"/>
    <cellStyle name="Normal 7 3 4 4" xfId="50478"/>
    <cellStyle name="Normal 7 3 4 4 2" xfId="50479"/>
    <cellStyle name="Normal 7 3 4 5" xfId="50480"/>
    <cellStyle name="Normal 7 3 5" xfId="50481"/>
    <cellStyle name="Normal 7 3 5 2" xfId="50482"/>
    <cellStyle name="Normal 7 3 5 2 2" xfId="50483"/>
    <cellStyle name="Normal 7 3 5 3" xfId="50484"/>
    <cellStyle name="Normal 7 3 6" xfId="50485"/>
    <cellStyle name="Normal 7 3 6 2" xfId="50486"/>
    <cellStyle name="Normal 7 3 6 2 2" xfId="50487"/>
    <cellStyle name="Normal 7 3 6 3" xfId="50488"/>
    <cellStyle name="Normal 7 3 7" xfId="50489"/>
    <cellStyle name="Normal 7 3 7 2" xfId="50490"/>
    <cellStyle name="Normal 7 3 8" xfId="50491"/>
    <cellStyle name="Normal 7 4" xfId="50492"/>
    <cellStyle name="Normal 7 4 2" xfId="50493"/>
    <cellStyle name="Normal 7 4 2 2" xfId="50494"/>
    <cellStyle name="Normal 7 4 2 2 2" xfId="50495"/>
    <cellStyle name="Normal 7 4 2 2 2 2" xfId="50496"/>
    <cellStyle name="Normal 7 4 2 2 2 2 2" xfId="50497"/>
    <cellStyle name="Normal 7 4 2 2 2 3" xfId="50498"/>
    <cellStyle name="Normal 7 4 2 2 3" xfId="50499"/>
    <cellStyle name="Normal 7 4 2 2 3 2" xfId="50500"/>
    <cellStyle name="Normal 7 4 2 2 3 2 2" xfId="50501"/>
    <cellStyle name="Normal 7 4 2 2 3 3" xfId="50502"/>
    <cellStyle name="Normal 7 4 2 2 4" xfId="50503"/>
    <cellStyle name="Normal 7 4 2 2 4 2" xfId="50504"/>
    <cellStyle name="Normal 7 4 2 2 5" xfId="50505"/>
    <cellStyle name="Normal 7 4 2 3" xfId="50506"/>
    <cellStyle name="Normal 7 4 2 3 2" xfId="50507"/>
    <cellStyle name="Normal 7 4 2 3 2 2" xfId="50508"/>
    <cellStyle name="Normal 7 4 2 3 3" xfId="50509"/>
    <cellStyle name="Normal 7 4 2 4" xfId="50510"/>
    <cellStyle name="Normal 7 4 2 4 2" xfId="50511"/>
    <cellStyle name="Normal 7 4 2 4 2 2" xfId="50512"/>
    <cellStyle name="Normal 7 4 2 4 3" xfId="50513"/>
    <cellStyle name="Normal 7 4 2 5" xfId="50514"/>
    <cellStyle name="Normal 7 4 2 5 2" xfId="50515"/>
    <cellStyle name="Normal 7 4 2 6" xfId="50516"/>
    <cellStyle name="Normal 7 4 3" xfId="50517"/>
    <cellStyle name="Normal 7 4 3 2" xfId="50518"/>
    <cellStyle name="Normal 7 4 3 2 2" xfId="50519"/>
    <cellStyle name="Normal 7 4 3 2 2 2" xfId="50520"/>
    <cellStyle name="Normal 7 4 3 2 3" xfId="50521"/>
    <cellStyle name="Normal 7 4 3 3" xfId="50522"/>
    <cellStyle name="Normal 7 4 3 3 2" xfId="50523"/>
    <cellStyle name="Normal 7 4 3 3 2 2" xfId="50524"/>
    <cellStyle name="Normal 7 4 3 3 3" xfId="50525"/>
    <cellStyle name="Normal 7 4 3 4" xfId="50526"/>
    <cellStyle name="Normal 7 4 3 4 2" xfId="50527"/>
    <cellStyle name="Normal 7 4 3 5" xfId="50528"/>
    <cellStyle name="Normal 7 4 4" xfId="50529"/>
    <cellStyle name="Normal 7 4 4 2" xfId="50530"/>
    <cellStyle name="Normal 7 4 4 2 2" xfId="50531"/>
    <cellStyle name="Normal 7 4 4 3" xfId="50532"/>
    <cellStyle name="Normal 7 4 5" xfId="50533"/>
    <cellStyle name="Normal 7 4 5 2" xfId="50534"/>
    <cellStyle name="Normal 7 4 5 2 2" xfId="50535"/>
    <cellStyle name="Normal 7 4 5 3" xfId="50536"/>
    <cellStyle name="Normal 7 4 6" xfId="50537"/>
    <cellStyle name="Normal 7 4 6 2" xfId="50538"/>
    <cellStyle name="Normal 7 4 7" xfId="50539"/>
    <cellStyle name="Normal 7 5" xfId="50540"/>
    <cellStyle name="Normal 7 5 2" xfId="50541"/>
    <cellStyle name="Normal 7 5 2 2" xfId="50542"/>
    <cellStyle name="Normal 7 5 2 2 2" xfId="50543"/>
    <cellStyle name="Normal 7 5 2 2 2 2" xfId="50544"/>
    <cellStyle name="Normal 7 5 2 2 3" xfId="50545"/>
    <cellStyle name="Normal 7 5 2 3" xfId="50546"/>
    <cellStyle name="Normal 7 5 2 3 2" xfId="50547"/>
    <cellStyle name="Normal 7 5 2 3 2 2" xfId="50548"/>
    <cellStyle name="Normal 7 5 2 3 3" xfId="50549"/>
    <cellStyle name="Normal 7 5 2 4" xfId="50550"/>
    <cellStyle name="Normal 7 5 2 4 2" xfId="50551"/>
    <cellStyle name="Normal 7 5 2 5" xfId="50552"/>
    <cellStyle name="Normal 7 5 3" xfId="50553"/>
    <cellStyle name="Normal 7 5 3 2" xfId="50554"/>
    <cellStyle name="Normal 7 5 3 2 2" xfId="50555"/>
    <cellStyle name="Normal 7 5 3 3" xfId="50556"/>
    <cellStyle name="Normal 7 5 4" xfId="50557"/>
    <cellStyle name="Normal 7 5 4 2" xfId="50558"/>
    <cellStyle name="Normal 7 5 4 2 2" xfId="50559"/>
    <cellStyle name="Normal 7 5 4 3" xfId="50560"/>
    <cellStyle name="Normal 7 5 5" xfId="50561"/>
    <cellStyle name="Normal 7 5 5 2" xfId="50562"/>
    <cellStyle name="Normal 7 5 6" xfId="50563"/>
    <cellStyle name="Normal 7 6" xfId="50564"/>
    <cellStyle name="Normal 7 6 2" xfId="50565"/>
    <cellStyle name="Normal 7 6 2 2" xfId="50566"/>
    <cellStyle name="Normal 7 6 2 2 2" xfId="50567"/>
    <cellStyle name="Normal 7 6 2 3" xfId="50568"/>
    <cellStyle name="Normal 7 6 3" xfId="50569"/>
    <cellStyle name="Normal 7 6 3 2" xfId="50570"/>
    <cellStyle name="Normal 7 6 3 2 2" xfId="50571"/>
    <cellStyle name="Normal 7 6 3 3" xfId="50572"/>
    <cellStyle name="Normal 7 6 4" xfId="50573"/>
    <cellStyle name="Normal 7 6 4 2" xfId="50574"/>
    <cellStyle name="Normal 7 6 5" xfId="50575"/>
    <cellStyle name="Normal 7 7" xfId="50576"/>
    <cellStyle name="Normal 7 7 2" xfId="50577"/>
    <cellStyle name="Normal 7 7 2 2" xfId="50578"/>
    <cellStyle name="Normal 7 7 3" xfId="50579"/>
    <cellStyle name="Normal 7 8" xfId="50580"/>
    <cellStyle name="Normal 7 8 2" xfId="50581"/>
    <cellStyle name="Normal 7 8 2 2" xfId="50582"/>
    <cellStyle name="Normal 7 8 3" xfId="50583"/>
    <cellStyle name="Normal 7 9" xfId="50584"/>
    <cellStyle name="Normal 7 9 2" xfId="50585"/>
    <cellStyle name="Normal 70" xfId="50586"/>
    <cellStyle name="Normal 70 2" xfId="50587"/>
    <cellStyle name="Normal 71" xfId="50588"/>
    <cellStyle name="Normal 72" xfId="50589"/>
    <cellStyle name="Normal 72 2" xfId="50590"/>
    <cellStyle name="Normal 73" xfId="50591"/>
    <cellStyle name="Normal 74" xfId="50592"/>
    <cellStyle name="Normal 74 2" xfId="50593"/>
    <cellStyle name="Normal 75" xfId="50594"/>
    <cellStyle name="Normal 76" xfId="50595"/>
    <cellStyle name="Normal 77" xfId="50596"/>
    <cellStyle name="Normal 78" xfId="50597"/>
    <cellStyle name="Normal 79" xfId="50598"/>
    <cellStyle name="Normal 8" xfId="50599"/>
    <cellStyle name="Normal 80" xfId="50600"/>
    <cellStyle name="Normal 81" xfId="50601"/>
    <cellStyle name="Normal 82" xfId="50602"/>
    <cellStyle name="Normal 83" xfId="50603"/>
    <cellStyle name="Normal 84" xfId="50604"/>
    <cellStyle name="Normal 85" xfId="50605"/>
    <cellStyle name="Normal 86" xfId="50606"/>
    <cellStyle name="Normal 87" xfId="50607"/>
    <cellStyle name="Normal 88" xfId="50608"/>
    <cellStyle name="Normal 89" xfId="50609"/>
    <cellStyle name="Normal 9" xfId="50610"/>
    <cellStyle name="Normal 90" xfId="50611"/>
    <cellStyle name="Normal 91" xfId="50612"/>
    <cellStyle name="Normal 92" xfId="50613"/>
    <cellStyle name="Normal 93" xfId="50614"/>
    <cellStyle name="Normal 94" xfId="50615"/>
    <cellStyle name="Normal 95" xfId="50616"/>
    <cellStyle name="Normal 96" xfId="50617"/>
    <cellStyle name="Normal 97" xfId="50618"/>
    <cellStyle name="Normal 98" xfId="50619"/>
    <cellStyle name="Normální" xfId="0" builtinId="0"/>
    <cellStyle name="Normální 2" xfId="50620"/>
    <cellStyle name="Note 2" xfId="50621"/>
    <cellStyle name="Note 2 10" xfId="50622"/>
    <cellStyle name="Note 2 10 2" xfId="50623"/>
    <cellStyle name="Note 2 10 2 2" xfId="50624"/>
    <cellStyle name="Note 2 10 3" xfId="50625"/>
    <cellStyle name="Note 2 11" xfId="50626"/>
    <cellStyle name="Note 2 11 2" xfId="50627"/>
    <cellStyle name="Note 2 12" xfId="50628"/>
    <cellStyle name="Note 2 2" xfId="50629"/>
    <cellStyle name="Note 2 2 10" xfId="50630"/>
    <cellStyle name="Note 2 2 10 2" xfId="50631"/>
    <cellStyle name="Note 2 2 11" xfId="50632"/>
    <cellStyle name="Note 2 2 2" xfId="50633"/>
    <cellStyle name="Note 2 2 2 10" xfId="50634"/>
    <cellStyle name="Note 2 2 2 2" xfId="50635"/>
    <cellStyle name="Note 2 2 2 2 2" xfId="50636"/>
    <cellStyle name="Note 2 2 2 2 2 2" xfId="50637"/>
    <cellStyle name="Note 2 2 2 2 2 2 2" xfId="50638"/>
    <cellStyle name="Note 2 2 2 2 2 2 2 2" xfId="50639"/>
    <cellStyle name="Note 2 2 2 2 2 2 2 2 2" xfId="50640"/>
    <cellStyle name="Note 2 2 2 2 2 2 2 2 2 2" xfId="50641"/>
    <cellStyle name="Note 2 2 2 2 2 2 2 2 3" xfId="50642"/>
    <cellStyle name="Note 2 2 2 2 2 2 2 3" xfId="50643"/>
    <cellStyle name="Note 2 2 2 2 2 2 2 3 2" xfId="50644"/>
    <cellStyle name="Note 2 2 2 2 2 2 2 3 2 2" xfId="50645"/>
    <cellStyle name="Note 2 2 2 2 2 2 2 3 3" xfId="50646"/>
    <cellStyle name="Note 2 2 2 2 2 2 2 4" xfId="50647"/>
    <cellStyle name="Note 2 2 2 2 2 2 2 4 2" xfId="50648"/>
    <cellStyle name="Note 2 2 2 2 2 2 2 5" xfId="50649"/>
    <cellStyle name="Note 2 2 2 2 2 2 3" xfId="50650"/>
    <cellStyle name="Note 2 2 2 2 2 2 3 2" xfId="50651"/>
    <cellStyle name="Note 2 2 2 2 2 2 3 2 2" xfId="50652"/>
    <cellStyle name="Note 2 2 2 2 2 2 3 3" xfId="50653"/>
    <cellStyle name="Note 2 2 2 2 2 2 4" xfId="50654"/>
    <cellStyle name="Note 2 2 2 2 2 2 4 2" xfId="50655"/>
    <cellStyle name="Note 2 2 2 2 2 2 4 2 2" xfId="50656"/>
    <cellStyle name="Note 2 2 2 2 2 2 4 3" xfId="50657"/>
    <cellStyle name="Note 2 2 2 2 2 2 5" xfId="50658"/>
    <cellStyle name="Note 2 2 2 2 2 2 5 2" xfId="50659"/>
    <cellStyle name="Note 2 2 2 2 2 2 6" xfId="50660"/>
    <cellStyle name="Note 2 2 2 2 2 3" xfId="50661"/>
    <cellStyle name="Note 2 2 2 2 2 3 2" xfId="50662"/>
    <cellStyle name="Note 2 2 2 2 2 3 2 2" xfId="50663"/>
    <cellStyle name="Note 2 2 2 2 2 3 2 2 2" xfId="50664"/>
    <cellStyle name="Note 2 2 2 2 2 3 2 3" xfId="50665"/>
    <cellStyle name="Note 2 2 2 2 2 3 3" xfId="50666"/>
    <cellStyle name="Note 2 2 2 2 2 3 3 2" xfId="50667"/>
    <cellStyle name="Note 2 2 2 2 2 3 3 2 2" xfId="50668"/>
    <cellStyle name="Note 2 2 2 2 2 3 3 3" xfId="50669"/>
    <cellStyle name="Note 2 2 2 2 2 3 4" xfId="50670"/>
    <cellStyle name="Note 2 2 2 2 2 3 4 2" xfId="50671"/>
    <cellStyle name="Note 2 2 2 2 2 3 5" xfId="50672"/>
    <cellStyle name="Note 2 2 2 2 2 4" xfId="50673"/>
    <cellStyle name="Note 2 2 2 2 2 4 2" xfId="50674"/>
    <cellStyle name="Note 2 2 2 2 2 4 2 2" xfId="50675"/>
    <cellStyle name="Note 2 2 2 2 2 4 3" xfId="50676"/>
    <cellStyle name="Note 2 2 2 2 2 5" xfId="50677"/>
    <cellStyle name="Note 2 2 2 2 2 5 2" xfId="50678"/>
    <cellStyle name="Note 2 2 2 2 2 5 2 2" xfId="50679"/>
    <cellStyle name="Note 2 2 2 2 2 5 3" xfId="50680"/>
    <cellStyle name="Note 2 2 2 2 2 6" xfId="50681"/>
    <cellStyle name="Note 2 2 2 2 2 6 2" xfId="50682"/>
    <cellStyle name="Note 2 2 2 2 2 7" xfId="50683"/>
    <cellStyle name="Note 2 2 2 2 3" xfId="50684"/>
    <cellStyle name="Note 2 2 2 2 3 2" xfId="50685"/>
    <cellStyle name="Note 2 2 2 2 3 2 2" xfId="50686"/>
    <cellStyle name="Note 2 2 2 2 3 2 2 2" xfId="50687"/>
    <cellStyle name="Note 2 2 2 2 3 2 2 2 2" xfId="50688"/>
    <cellStyle name="Note 2 2 2 2 3 2 2 3" xfId="50689"/>
    <cellStyle name="Note 2 2 2 2 3 2 3" xfId="50690"/>
    <cellStyle name="Note 2 2 2 2 3 2 3 2" xfId="50691"/>
    <cellStyle name="Note 2 2 2 2 3 2 3 2 2" xfId="50692"/>
    <cellStyle name="Note 2 2 2 2 3 2 3 3" xfId="50693"/>
    <cellStyle name="Note 2 2 2 2 3 2 4" xfId="50694"/>
    <cellStyle name="Note 2 2 2 2 3 2 4 2" xfId="50695"/>
    <cellStyle name="Note 2 2 2 2 3 2 5" xfId="50696"/>
    <cellStyle name="Note 2 2 2 2 3 3" xfId="50697"/>
    <cellStyle name="Note 2 2 2 2 3 3 2" xfId="50698"/>
    <cellStyle name="Note 2 2 2 2 3 3 2 2" xfId="50699"/>
    <cellStyle name="Note 2 2 2 2 3 3 3" xfId="50700"/>
    <cellStyle name="Note 2 2 2 2 3 4" xfId="50701"/>
    <cellStyle name="Note 2 2 2 2 3 4 2" xfId="50702"/>
    <cellStyle name="Note 2 2 2 2 3 4 2 2" xfId="50703"/>
    <cellStyle name="Note 2 2 2 2 3 4 3" xfId="50704"/>
    <cellStyle name="Note 2 2 2 2 3 5" xfId="50705"/>
    <cellStyle name="Note 2 2 2 2 3 5 2" xfId="50706"/>
    <cellStyle name="Note 2 2 2 2 3 6" xfId="50707"/>
    <cellStyle name="Note 2 2 2 2 4" xfId="50708"/>
    <cellStyle name="Note 2 2 2 2 4 2" xfId="50709"/>
    <cellStyle name="Note 2 2 2 2 4 2 2" xfId="50710"/>
    <cellStyle name="Note 2 2 2 2 4 2 2 2" xfId="50711"/>
    <cellStyle name="Note 2 2 2 2 4 2 3" xfId="50712"/>
    <cellStyle name="Note 2 2 2 2 4 3" xfId="50713"/>
    <cellStyle name="Note 2 2 2 2 4 3 2" xfId="50714"/>
    <cellStyle name="Note 2 2 2 2 4 3 2 2" xfId="50715"/>
    <cellStyle name="Note 2 2 2 2 4 3 3" xfId="50716"/>
    <cellStyle name="Note 2 2 2 2 4 4" xfId="50717"/>
    <cellStyle name="Note 2 2 2 2 4 4 2" xfId="50718"/>
    <cellStyle name="Note 2 2 2 2 4 5" xfId="50719"/>
    <cellStyle name="Note 2 2 2 2 5" xfId="50720"/>
    <cellStyle name="Note 2 2 2 2 5 2" xfId="50721"/>
    <cellStyle name="Note 2 2 2 2 5 2 2" xfId="50722"/>
    <cellStyle name="Note 2 2 2 2 5 3" xfId="50723"/>
    <cellStyle name="Note 2 2 2 2 6" xfId="50724"/>
    <cellStyle name="Note 2 2 2 2 6 2" xfId="50725"/>
    <cellStyle name="Note 2 2 2 2 6 2 2" xfId="50726"/>
    <cellStyle name="Note 2 2 2 2 6 3" xfId="50727"/>
    <cellStyle name="Note 2 2 2 2 7" xfId="50728"/>
    <cellStyle name="Note 2 2 2 2 7 2" xfId="50729"/>
    <cellStyle name="Note 2 2 2 2 8" xfId="50730"/>
    <cellStyle name="Note 2 2 2 3" xfId="50731"/>
    <cellStyle name="Note 2 2 2 3 2" xfId="50732"/>
    <cellStyle name="Note 2 2 2 3 2 2" xfId="50733"/>
    <cellStyle name="Note 2 2 2 3 2 2 2" xfId="50734"/>
    <cellStyle name="Note 2 2 2 3 2 2 2 2" xfId="50735"/>
    <cellStyle name="Note 2 2 2 3 2 2 2 2 2" xfId="50736"/>
    <cellStyle name="Note 2 2 2 3 2 2 2 2 2 2" xfId="50737"/>
    <cellStyle name="Note 2 2 2 3 2 2 2 2 3" xfId="50738"/>
    <cellStyle name="Note 2 2 2 3 2 2 2 3" xfId="50739"/>
    <cellStyle name="Note 2 2 2 3 2 2 2 3 2" xfId="50740"/>
    <cellStyle name="Note 2 2 2 3 2 2 2 3 2 2" xfId="50741"/>
    <cellStyle name="Note 2 2 2 3 2 2 2 3 3" xfId="50742"/>
    <cellStyle name="Note 2 2 2 3 2 2 2 4" xfId="50743"/>
    <cellStyle name="Note 2 2 2 3 2 2 2 4 2" xfId="50744"/>
    <cellStyle name="Note 2 2 2 3 2 2 2 5" xfId="50745"/>
    <cellStyle name="Note 2 2 2 3 2 2 3" xfId="50746"/>
    <cellStyle name="Note 2 2 2 3 2 2 3 2" xfId="50747"/>
    <cellStyle name="Note 2 2 2 3 2 2 3 2 2" xfId="50748"/>
    <cellStyle name="Note 2 2 2 3 2 2 3 3" xfId="50749"/>
    <cellStyle name="Note 2 2 2 3 2 2 4" xfId="50750"/>
    <cellStyle name="Note 2 2 2 3 2 2 4 2" xfId="50751"/>
    <cellStyle name="Note 2 2 2 3 2 2 4 2 2" xfId="50752"/>
    <cellStyle name="Note 2 2 2 3 2 2 4 3" xfId="50753"/>
    <cellStyle name="Note 2 2 2 3 2 2 5" xfId="50754"/>
    <cellStyle name="Note 2 2 2 3 2 2 5 2" xfId="50755"/>
    <cellStyle name="Note 2 2 2 3 2 2 6" xfId="50756"/>
    <cellStyle name="Note 2 2 2 3 2 3" xfId="50757"/>
    <cellStyle name="Note 2 2 2 3 2 3 2" xfId="50758"/>
    <cellStyle name="Note 2 2 2 3 2 3 2 2" xfId="50759"/>
    <cellStyle name="Note 2 2 2 3 2 3 2 2 2" xfId="50760"/>
    <cellStyle name="Note 2 2 2 3 2 3 2 3" xfId="50761"/>
    <cellStyle name="Note 2 2 2 3 2 3 3" xfId="50762"/>
    <cellStyle name="Note 2 2 2 3 2 3 3 2" xfId="50763"/>
    <cellStyle name="Note 2 2 2 3 2 3 3 2 2" xfId="50764"/>
    <cellStyle name="Note 2 2 2 3 2 3 3 3" xfId="50765"/>
    <cellStyle name="Note 2 2 2 3 2 3 4" xfId="50766"/>
    <cellStyle name="Note 2 2 2 3 2 3 4 2" xfId="50767"/>
    <cellStyle name="Note 2 2 2 3 2 3 5" xfId="50768"/>
    <cellStyle name="Note 2 2 2 3 2 4" xfId="50769"/>
    <cellStyle name="Note 2 2 2 3 2 4 2" xfId="50770"/>
    <cellStyle name="Note 2 2 2 3 2 4 2 2" xfId="50771"/>
    <cellStyle name="Note 2 2 2 3 2 4 3" xfId="50772"/>
    <cellStyle name="Note 2 2 2 3 2 5" xfId="50773"/>
    <cellStyle name="Note 2 2 2 3 2 5 2" xfId="50774"/>
    <cellStyle name="Note 2 2 2 3 2 5 2 2" xfId="50775"/>
    <cellStyle name="Note 2 2 2 3 2 5 3" xfId="50776"/>
    <cellStyle name="Note 2 2 2 3 2 6" xfId="50777"/>
    <cellStyle name="Note 2 2 2 3 2 6 2" xfId="50778"/>
    <cellStyle name="Note 2 2 2 3 2 7" xfId="50779"/>
    <cellStyle name="Note 2 2 2 3 3" xfId="50780"/>
    <cellStyle name="Note 2 2 2 3 3 2" xfId="50781"/>
    <cellStyle name="Note 2 2 2 3 3 2 2" xfId="50782"/>
    <cellStyle name="Note 2 2 2 3 3 2 2 2" xfId="50783"/>
    <cellStyle name="Note 2 2 2 3 3 2 2 2 2" xfId="50784"/>
    <cellStyle name="Note 2 2 2 3 3 2 2 3" xfId="50785"/>
    <cellStyle name="Note 2 2 2 3 3 2 3" xfId="50786"/>
    <cellStyle name="Note 2 2 2 3 3 2 3 2" xfId="50787"/>
    <cellStyle name="Note 2 2 2 3 3 2 3 2 2" xfId="50788"/>
    <cellStyle name="Note 2 2 2 3 3 2 3 3" xfId="50789"/>
    <cellStyle name="Note 2 2 2 3 3 2 4" xfId="50790"/>
    <cellStyle name="Note 2 2 2 3 3 2 4 2" xfId="50791"/>
    <cellStyle name="Note 2 2 2 3 3 2 5" xfId="50792"/>
    <cellStyle name="Note 2 2 2 3 3 3" xfId="50793"/>
    <cellStyle name="Note 2 2 2 3 3 3 2" xfId="50794"/>
    <cellStyle name="Note 2 2 2 3 3 3 2 2" xfId="50795"/>
    <cellStyle name="Note 2 2 2 3 3 3 3" xfId="50796"/>
    <cellStyle name="Note 2 2 2 3 3 4" xfId="50797"/>
    <cellStyle name="Note 2 2 2 3 3 4 2" xfId="50798"/>
    <cellStyle name="Note 2 2 2 3 3 4 2 2" xfId="50799"/>
    <cellStyle name="Note 2 2 2 3 3 4 3" xfId="50800"/>
    <cellStyle name="Note 2 2 2 3 3 5" xfId="50801"/>
    <cellStyle name="Note 2 2 2 3 3 5 2" xfId="50802"/>
    <cellStyle name="Note 2 2 2 3 3 6" xfId="50803"/>
    <cellStyle name="Note 2 2 2 3 4" xfId="50804"/>
    <cellStyle name="Note 2 2 2 3 4 2" xfId="50805"/>
    <cellStyle name="Note 2 2 2 3 4 2 2" xfId="50806"/>
    <cellStyle name="Note 2 2 2 3 4 2 2 2" xfId="50807"/>
    <cellStyle name="Note 2 2 2 3 4 2 3" xfId="50808"/>
    <cellStyle name="Note 2 2 2 3 4 3" xfId="50809"/>
    <cellStyle name="Note 2 2 2 3 4 3 2" xfId="50810"/>
    <cellStyle name="Note 2 2 2 3 4 3 2 2" xfId="50811"/>
    <cellStyle name="Note 2 2 2 3 4 3 3" xfId="50812"/>
    <cellStyle name="Note 2 2 2 3 4 4" xfId="50813"/>
    <cellStyle name="Note 2 2 2 3 4 4 2" xfId="50814"/>
    <cellStyle name="Note 2 2 2 3 4 5" xfId="50815"/>
    <cellStyle name="Note 2 2 2 3 5" xfId="50816"/>
    <cellStyle name="Note 2 2 2 3 5 2" xfId="50817"/>
    <cellStyle name="Note 2 2 2 3 5 2 2" xfId="50818"/>
    <cellStyle name="Note 2 2 2 3 5 3" xfId="50819"/>
    <cellStyle name="Note 2 2 2 3 6" xfId="50820"/>
    <cellStyle name="Note 2 2 2 3 6 2" xfId="50821"/>
    <cellStyle name="Note 2 2 2 3 6 2 2" xfId="50822"/>
    <cellStyle name="Note 2 2 2 3 6 3" xfId="50823"/>
    <cellStyle name="Note 2 2 2 3 7" xfId="50824"/>
    <cellStyle name="Note 2 2 2 3 7 2" xfId="50825"/>
    <cellStyle name="Note 2 2 2 3 8" xfId="50826"/>
    <cellStyle name="Note 2 2 2 4" xfId="50827"/>
    <cellStyle name="Note 2 2 2 4 2" xfId="50828"/>
    <cellStyle name="Note 2 2 2 4 2 2" xfId="50829"/>
    <cellStyle name="Note 2 2 2 4 2 2 2" xfId="50830"/>
    <cellStyle name="Note 2 2 2 4 2 2 2 2" xfId="50831"/>
    <cellStyle name="Note 2 2 2 4 2 2 2 2 2" xfId="50832"/>
    <cellStyle name="Note 2 2 2 4 2 2 2 3" xfId="50833"/>
    <cellStyle name="Note 2 2 2 4 2 2 3" xfId="50834"/>
    <cellStyle name="Note 2 2 2 4 2 2 3 2" xfId="50835"/>
    <cellStyle name="Note 2 2 2 4 2 2 3 2 2" xfId="50836"/>
    <cellStyle name="Note 2 2 2 4 2 2 3 3" xfId="50837"/>
    <cellStyle name="Note 2 2 2 4 2 2 4" xfId="50838"/>
    <cellStyle name="Note 2 2 2 4 2 2 4 2" xfId="50839"/>
    <cellStyle name="Note 2 2 2 4 2 2 5" xfId="50840"/>
    <cellStyle name="Note 2 2 2 4 2 3" xfId="50841"/>
    <cellStyle name="Note 2 2 2 4 2 3 2" xfId="50842"/>
    <cellStyle name="Note 2 2 2 4 2 3 2 2" xfId="50843"/>
    <cellStyle name="Note 2 2 2 4 2 3 3" xfId="50844"/>
    <cellStyle name="Note 2 2 2 4 2 4" xfId="50845"/>
    <cellStyle name="Note 2 2 2 4 2 4 2" xfId="50846"/>
    <cellStyle name="Note 2 2 2 4 2 4 2 2" xfId="50847"/>
    <cellStyle name="Note 2 2 2 4 2 4 3" xfId="50848"/>
    <cellStyle name="Note 2 2 2 4 2 5" xfId="50849"/>
    <cellStyle name="Note 2 2 2 4 2 5 2" xfId="50850"/>
    <cellStyle name="Note 2 2 2 4 2 6" xfId="50851"/>
    <cellStyle name="Note 2 2 2 4 3" xfId="50852"/>
    <cellStyle name="Note 2 2 2 4 3 2" xfId="50853"/>
    <cellStyle name="Note 2 2 2 4 3 2 2" xfId="50854"/>
    <cellStyle name="Note 2 2 2 4 3 2 2 2" xfId="50855"/>
    <cellStyle name="Note 2 2 2 4 3 2 3" xfId="50856"/>
    <cellStyle name="Note 2 2 2 4 3 3" xfId="50857"/>
    <cellStyle name="Note 2 2 2 4 3 3 2" xfId="50858"/>
    <cellStyle name="Note 2 2 2 4 3 3 2 2" xfId="50859"/>
    <cellStyle name="Note 2 2 2 4 3 3 3" xfId="50860"/>
    <cellStyle name="Note 2 2 2 4 3 4" xfId="50861"/>
    <cellStyle name="Note 2 2 2 4 3 4 2" xfId="50862"/>
    <cellStyle name="Note 2 2 2 4 3 5" xfId="50863"/>
    <cellStyle name="Note 2 2 2 4 4" xfId="50864"/>
    <cellStyle name="Note 2 2 2 4 4 2" xfId="50865"/>
    <cellStyle name="Note 2 2 2 4 4 2 2" xfId="50866"/>
    <cellStyle name="Note 2 2 2 4 4 3" xfId="50867"/>
    <cellStyle name="Note 2 2 2 4 5" xfId="50868"/>
    <cellStyle name="Note 2 2 2 4 5 2" xfId="50869"/>
    <cellStyle name="Note 2 2 2 4 5 2 2" xfId="50870"/>
    <cellStyle name="Note 2 2 2 4 5 3" xfId="50871"/>
    <cellStyle name="Note 2 2 2 4 6" xfId="50872"/>
    <cellStyle name="Note 2 2 2 4 6 2" xfId="50873"/>
    <cellStyle name="Note 2 2 2 4 7" xfId="50874"/>
    <cellStyle name="Note 2 2 2 5" xfId="50875"/>
    <cellStyle name="Note 2 2 2 5 2" xfId="50876"/>
    <cellStyle name="Note 2 2 2 5 2 2" xfId="50877"/>
    <cellStyle name="Note 2 2 2 5 2 2 2" xfId="50878"/>
    <cellStyle name="Note 2 2 2 5 2 2 2 2" xfId="50879"/>
    <cellStyle name="Note 2 2 2 5 2 2 3" xfId="50880"/>
    <cellStyle name="Note 2 2 2 5 2 3" xfId="50881"/>
    <cellStyle name="Note 2 2 2 5 2 3 2" xfId="50882"/>
    <cellStyle name="Note 2 2 2 5 2 3 2 2" xfId="50883"/>
    <cellStyle name="Note 2 2 2 5 2 3 3" xfId="50884"/>
    <cellStyle name="Note 2 2 2 5 2 4" xfId="50885"/>
    <cellStyle name="Note 2 2 2 5 2 4 2" xfId="50886"/>
    <cellStyle name="Note 2 2 2 5 2 5" xfId="50887"/>
    <cellStyle name="Note 2 2 2 5 3" xfId="50888"/>
    <cellStyle name="Note 2 2 2 5 3 2" xfId="50889"/>
    <cellStyle name="Note 2 2 2 5 3 2 2" xfId="50890"/>
    <cellStyle name="Note 2 2 2 5 3 3" xfId="50891"/>
    <cellStyle name="Note 2 2 2 5 4" xfId="50892"/>
    <cellStyle name="Note 2 2 2 5 4 2" xfId="50893"/>
    <cellStyle name="Note 2 2 2 5 4 2 2" xfId="50894"/>
    <cellStyle name="Note 2 2 2 5 4 3" xfId="50895"/>
    <cellStyle name="Note 2 2 2 5 5" xfId="50896"/>
    <cellStyle name="Note 2 2 2 5 5 2" xfId="50897"/>
    <cellStyle name="Note 2 2 2 5 6" xfId="50898"/>
    <cellStyle name="Note 2 2 2 6" xfId="50899"/>
    <cellStyle name="Note 2 2 2 6 2" xfId="50900"/>
    <cellStyle name="Note 2 2 2 6 2 2" xfId="50901"/>
    <cellStyle name="Note 2 2 2 6 2 2 2" xfId="50902"/>
    <cellStyle name="Note 2 2 2 6 2 3" xfId="50903"/>
    <cellStyle name="Note 2 2 2 6 3" xfId="50904"/>
    <cellStyle name="Note 2 2 2 6 3 2" xfId="50905"/>
    <cellStyle name="Note 2 2 2 6 3 2 2" xfId="50906"/>
    <cellStyle name="Note 2 2 2 6 3 3" xfId="50907"/>
    <cellStyle name="Note 2 2 2 6 4" xfId="50908"/>
    <cellStyle name="Note 2 2 2 6 4 2" xfId="50909"/>
    <cellStyle name="Note 2 2 2 6 5" xfId="50910"/>
    <cellStyle name="Note 2 2 2 7" xfId="50911"/>
    <cellStyle name="Note 2 2 2 7 2" xfId="50912"/>
    <cellStyle name="Note 2 2 2 7 2 2" xfId="50913"/>
    <cellStyle name="Note 2 2 2 7 3" xfId="50914"/>
    <cellStyle name="Note 2 2 2 8" xfId="50915"/>
    <cellStyle name="Note 2 2 2 8 2" xfId="50916"/>
    <cellStyle name="Note 2 2 2 8 2 2" xfId="50917"/>
    <cellStyle name="Note 2 2 2 8 3" xfId="50918"/>
    <cellStyle name="Note 2 2 2 9" xfId="50919"/>
    <cellStyle name="Note 2 2 2 9 2" xfId="50920"/>
    <cellStyle name="Note 2 2 3" xfId="50921"/>
    <cellStyle name="Note 2 2 3 2" xfId="50922"/>
    <cellStyle name="Note 2 2 3 2 2" xfId="50923"/>
    <cellStyle name="Note 2 2 3 2 2 2" xfId="50924"/>
    <cellStyle name="Note 2 2 3 2 2 2 2" xfId="50925"/>
    <cellStyle name="Note 2 2 3 2 2 2 2 2" xfId="50926"/>
    <cellStyle name="Note 2 2 3 2 2 2 2 2 2" xfId="50927"/>
    <cellStyle name="Note 2 2 3 2 2 2 2 3" xfId="50928"/>
    <cellStyle name="Note 2 2 3 2 2 2 3" xfId="50929"/>
    <cellStyle name="Note 2 2 3 2 2 2 3 2" xfId="50930"/>
    <cellStyle name="Note 2 2 3 2 2 2 3 2 2" xfId="50931"/>
    <cellStyle name="Note 2 2 3 2 2 2 3 3" xfId="50932"/>
    <cellStyle name="Note 2 2 3 2 2 2 4" xfId="50933"/>
    <cellStyle name="Note 2 2 3 2 2 2 4 2" xfId="50934"/>
    <cellStyle name="Note 2 2 3 2 2 2 5" xfId="50935"/>
    <cellStyle name="Note 2 2 3 2 2 3" xfId="50936"/>
    <cellStyle name="Note 2 2 3 2 2 3 2" xfId="50937"/>
    <cellStyle name="Note 2 2 3 2 2 3 2 2" xfId="50938"/>
    <cellStyle name="Note 2 2 3 2 2 3 3" xfId="50939"/>
    <cellStyle name="Note 2 2 3 2 2 4" xfId="50940"/>
    <cellStyle name="Note 2 2 3 2 2 4 2" xfId="50941"/>
    <cellStyle name="Note 2 2 3 2 2 4 2 2" xfId="50942"/>
    <cellStyle name="Note 2 2 3 2 2 4 3" xfId="50943"/>
    <cellStyle name="Note 2 2 3 2 2 5" xfId="50944"/>
    <cellStyle name="Note 2 2 3 2 2 5 2" xfId="50945"/>
    <cellStyle name="Note 2 2 3 2 2 6" xfId="50946"/>
    <cellStyle name="Note 2 2 3 2 3" xfId="50947"/>
    <cellStyle name="Note 2 2 3 2 3 2" xfId="50948"/>
    <cellStyle name="Note 2 2 3 2 3 2 2" xfId="50949"/>
    <cellStyle name="Note 2 2 3 2 3 2 2 2" xfId="50950"/>
    <cellStyle name="Note 2 2 3 2 3 2 3" xfId="50951"/>
    <cellStyle name="Note 2 2 3 2 3 3" xfId="50952"/>
    <cellStyle name="Note 2 2 3 2 3 3 2" xfId="50953"/>
    <cellStyle name="Note 2 2 3 2 3 3 2 2" xfId="50954"/>
    <cellStyle name="Note 2 2 3 2 3 3 3" xfId="50955"/>
    <cellStyle name="Note 2 2 3 2 3 4" xfId="50956"/>
    <cellStyle name="Note 2 2 3 2 3 4 2" xfId="50957"/>
    <cellStyle name="Note 2 2 3 2 3 5" xfId="50958"/>
    <cellStyle name="Note 2 2 3 2 4" xfId="50959"/>
    <cellStyle name="Note 2 2 3 2 4 2" xfId="50960"/>
    <cellStyle name="Note 2 2 3 2 4 2 2" xfId="50961"/>
    <cellStyle name="Note 2 2 3 2 4 3" xfId="50962"/>
    <cellStyle name="Note 2 2 3 2 5" xfId="50963"/>
    <cellStyle name="Note 2 2 3 2 5 2" xfId="50964"/>
    <cellStyle name="Note 2 2 3 2 5 2 2" xfId="50965"/>
    <cellStyle name="Note 2 2 3 2 5 3" xfId="50966"/>
    <cellStyle name="Note 2 2 3 2 6" xfId="50967"/>
    <cellStyle name="Note 2 2 3 2 6 2" xfId="50968"/>
    <cellStyle name="Note 2 2 3 2 7" xfId="50969"/>
    <cellStyle name="Note 2 2 3 3" xfId="50970"/>
    <cellStyle name="Note 2 2 3 3 2" xfId="50971"/>
    <cellStyle name="Note 2 2 3 3 2 2" xfId="50972"/>
    <cellStyle name="Note 2 2 3 3 2 2 2" xfId="50973"/>
    <cellStyle name="Note 2 2 3 3 2 2 2 2" xfId="50974"/>
    <cellStyle name="Note 2 2 3 3 2 2 3" xfId="50975"/>
    <cellStyle name="Note 2 2 3 3 2 3" xfId="50976"/>
    <cellStyle name="Note 2 2 3 3 2 3 2" xfId="50977"/>
    <cellStyle name="Note 2 2 3 3 2 3 2 2" xfId="50978"/>
    <cellStyle name="Note 2 2 3 3 2 3 3" xfId="50979"/>
    <cellStyle name="Note 2 2 3 3 2 4" xfId="50980"/>
    <cellStyle name="Note 2 2 3 3 2 4 2" xfId="50981"/>
    <cellStyle name="Note 2 2 3 3 2 5" xfId="50982"/>
    <cellStyle name="Note 2 2 3 3 3" xfId="50983"/>
    <cellStyle name="Note 2 2 3 3 3 2" xfId="50984"/>
    <cellStyle name="Note 2 2 3 3 3 2 2" xfId="50985"/>
    <cellStyle name="Note 2 2 3 3 3 3" xfId="50986"/>
    <cellStyle name="Note 2 2 3 3 4" xfId="50987"/>
    <cellStyle name="Note 2 2 3 3 4 2" xfId="50988"/>
    <cellStyle name="Note 2 2 3 3 4 2 2" xfId="50989"/>
    <cellStyle name="Note 2 2 3 3 4 3" xfId="50990"/>
    <cellStyle name="Note 2 2 3 3 5" xfId="50991"/>
    <cellStyle name="Note 2 2 3 3 5 2" xfId="50992"/>
    <cellStyle name="Note 2 2 3 3 6" xfId="50993"/>
    <cellStyle name="Note 2 2 3 4" xfId="50994"/>
    <cellStyle name="Note 2 2 3 4 2" xfId="50995"/>
    <cellStyle name="Note 2 2 3 4 2 2" xfId="50996"/>
    <cellStyle name="Note 2 2 3 4 2 2 2" xfId="50997"/>
    <cellStyle name="Note 2 2 3 4 2 3" xfId="50998"/>
    <cellStyle name="Note 2 2 3 4 3" xfId="50999"/>
    <cellStyle name="Note 2 2 3 4 3 2" xfId="51000"/>
    <cellStyle name="Note 2 2 3 4 3 2 2" xfId="51001"/>
    <cellStyle name="Note 2 2 3 4 3 3" xfId="51002"/>
    <cellStyle name="Note 2 2 3 4 4" xfId="51003"/>
    <cellStyle name="Note 2 2 3 4 4 2" xfId="51004"/>
    <cellStyle name="Note 2 2 3 4 5" xfId="51005"/>
    <cellStyle name="Note 2 2 3 5" xfId="51006"/>
    <cellStyle name="Note 2 2 3 5 2" xfId="51007"/>
    <cellStyle name="Note 2 2 3 5 2 2" xfId="51008"/>
    <cellStyle name="Note 2 2 3 5 3" xfId="51009"/>
    <cellStyle name="Note 2 2 3 6" xfId="51010"/>
    <cellStyle name="Note 2 2 3 6 2" xfId="51011"/>
    <cellStyle name="Note 2 2 3 6 2 2" xfId="51012"/>
    <cellStyle name="Note 2 2 3 6 3" xfId="51013"/>
    <cellStyle name="Note 2 2 3 7" xfId="51014"/>
    <cellStyle name="Note 2 2 3 7 2" xfId="51015"/>
    <cellStyle name="Note 2 2 3 8" xfId="51016"/>
    <cellStyle name="Note 2 2 4" xfId="51017"/>
    <cellStyle name="Note 2 2 4 2" xfId="51018"/>
    <cellStyle name="Note 2 2 4 2 2" xfId="51019"/>
    <cellStyle name="Note 2 2 4 2 2 2" xfId="51020"/>
    <cellStyle name="Note 2 2 4 2 2 2 2" xfId="51021"/>
    <cellStyle name="Note 2 2 4 2 2 2 2 2" xfId="51022"/>
    <cellStyle name="Note 2 2 4 2 2 2 2 2 2" xfId="51023"/>
    <cellStyle name="Note 2 2 4 2 2 2 2 3" xfId="51024"/>
    <cellStyle name="Note 2 2 4 2 2 2 3" xfId="51025"/>
    <cellStyle name="Note 2 2 4 2 2 2 3 2" xfId="51026"/>
    <cellStyle name="Note 2 2 4 2 2 2 3 2 2" xfId="51027"/>
    <cellStyle name="Note 2 2 4 2 2 2 3 3" xfId="51028"/>
    <cellStyle name="Note 2 2 4 2 2 2 4" xfId="51029"/>
    <cellStyle name="Note 2 2 4 2 2 2 4 2" xfId="51030"/>
    <cellStyle name="Note 2 2 4 2 2 2 5" xfId="51031"/>
    <cellStyle name="Note 2 2 4 2 2 3" xfId="51032"/>
    <cellStyle name="Note 2 2 4 2 2 3 2" xfId="51033"/>
    <cellStyle name="Note 2 2 4 2 2 3 2 2" xfId="51034"/>
    <cellStyle name="Note 2 2 4 2 2 3 3" xfId="51035"/>
    <cellStyle name="Note 2 2 4 2 2 4" xfId="51036"/>
    <cellStyle name="Note 2 2 4 2 2 4 2" xfId="51037"/>
    <cellStyle name="Note 2 2 4 2 2 4 2 2" xfId="51038"/>
    <cellStyle name="Note 2 2 4 2 2 4 3" xfId="51039"/>
    <cellStyle name="Note 2 2 4 2 2 5" xfId="51040"/>
    <cellStyle name="Note 2 2 4 2 2 5 2" xfId="51041"/>
    <cellStyle name="Note 2 2 4 2 2 6" xfId="51042"/>
    <cellStyle name="Note 2 2 4 2 3" xfId="51043"/>
    <cellStyle name="Note 2 2 4 2 3 2" xfId="51044"/>
    <cellStyle name="Note 2 2 4 2 3 2 2" xfId="51045"/>
    <cellStyle name="Note 2 2 4 2 3 2 2 2" xfId="51046"/>
    <cellStyle name="Note 2 2 4 2 3 2 3" xfId="51047"/>
    <cellStyle name="Note 2 2 4 2 3 3" xfId="51048"/>
    <cellStyle name="Note 2 2 4 2 3 3 2" xfId="51049"/>
    <cellStyle name="Note 2 2 4 2 3 3 2 2" xfId="51050"/>
    <cellStyle name="Note 2 2 4 2 3 3 3" xfId="51051"/>
    <cellStyle name="Note 2 2 4 2 3 4" xfId="51052"/>
    <cellStyle name="Note 2 2 4 2 3 4 2" xfId="51053"/>
    <cellStyle name="Note 2 2 4 2 3 5" xfId="51054"/>
    <cellStyle name="Note 2 2 4 2 4" xfId="51055"/>
    <cellStyle name="Note 2 2 4 2 4 2" xfId="51056"/>
    <cellStyle name="Note 2 2 4 2 4 2 2" xfId="51057"/>
    <cellStyle name="Note 2 2 4 2 4 3" xfId="51058"/>
    <cellStyle name="Note 2 2 4 2 5" xfId="51059"/>
    <cellStyle name="Note 2 2 4 2 5 2" xfId="51060"/>
    <cellStyle name="Note 2 2 4 2 5 2 2" xfId="51061"/>
    <cellStyle name="Note 2 2 4 2 5 3" xfId="51062"/>
    <cellStyle name="Note 2 2 4 2 6" xfId="51063"/>
    <cellStyle name="Note 2 2 4 2 6 2" xfId="51064"/>
    <cellStyle name="Note 2 2 4 2 7" xfId="51065"/>
    <cellStyle name="Note 2 2 4 3" xfId="51066"/>
    <cellStyle name="Note 2 2 4 3 2" xfId="51067"/>
    <cellStyle name="Note 2 2 4 3 2 2" xfId="51068"/>
    <cellStyle name="Note 2 2 4 3 2 2 2" xfId="51069"/>
    <cellStyle name="Note 2 2 4 3 2 2 2 2" xfId="51070"/>
    <cellStyle name="Note 2 2 4 3 2 2 3" xfId="51071"/>
    <cellStyle name="Note 2 2 4 3 2 3" xfId="51072"/>
    <cellStyle name="Note 2 2 4 3 2 3 2" xfId="51073"/>
    <cellStyle name="Note 2 2 4 3 2 3 2 2" xfId="51074"/>
    <cellStyle name="Note 2 2 4 3 2 3 3" xfId="51075"/>
    <cellStyle name="Note 2 2 4 3 2 4" xfId="51076"/>
    <cellStyle name="Note 2 2 4 3 2 4 2" xfId="51077"/>
    <cellStyle name="Note 2 2 4 3 2 5" xfId="51078"/>
    <cellStyle name="Note 2 2 4 3 3" xfId="51079"/>
    <cellStyle name="Note 2 2 4 3 3 2" xfId="51080"/>
    <cellStyle name="Note 2 2 4 3 3 2 2" xfId="51081"/>
    <cellStyle name="Note 2 2 4 3 3 3" xfId="51082"/>
    <cellStyle name="Note 2 2 4 3 4" xfId="51083"/>
    <cellStyle name="Note 2 2 4 3 4 2" xfId="51084"/>
    <cellStyle name="Note 2 2 4 3 4 2 2" xfId="51085"/>
    <cellStyle name="Note 2 2 4 3 4 3" xfId="51086"/>
    <cellStyle name="Note 2 2 4 3 5" xfId="51087"/>
    <cellStyle name="Note 2 2 4 3 5 2" xfId="51088"/>
    <cellStyle name="Note 2 2 4 3 6" xfId="51089"/>
    <cellStyle name="Note 2 2 4 4" xfId="51090"/>
    <cellStyle name="Note 2 2 4 4 2" xfId="51091"/>
    <cellStyle name="Note 2 2 4 4 2 2" xfId="51092"/>
    <cellStyle name="Note 2 2 4 4 2 2 2" xfId="51093"/>
    <cellStyle name="Note 2 2 4 4 2 3" xfId="51094"/>
    <cellStyle name="Note 2 2 4 4 3" xfId="51095"/>
    <cellStyle name="Note 2 2 4 4 3 2" xfId="51096"/>
    <cellStyle name="Note 2 2 4 4 3 2 2" xfId="51097"/>
    <cellStyle name="Note 2 2 4 4 3 3" xfId="51098"/>
    <cellStyle name="Note 2 2 4 4 4" xfId="51099"/>
    <cellStyle name="Note 2 2 4 4 4 2" xfId="51100"/>
    <cellStyle name="Note 2 2 4 4 5" xfId="51101"/>
    <cellStyle name="Note 2 2 4 5" xfId="51102"/>
    <cellStyle name="Note 2 2 4 5 2" xfId="51103"/>
    <cellStyle name="Note 2 2 4 5 2 2" xfId="51104"/>
    <cellStyle name="Note 2 2 4 5 3" xfId="51105"/>
    <cellStyle name="Note 2 2 4 6" xfId="51106"/>
    <cellStyle name="Note 2 2 4 6 2" xfId="51107"/>
    <cellStyle name="Note 2 2 4 6 2 2" xfId="51108"/>
    <cellStyle name="Note 2 2 4 6 3" xfId="51109"/>
    <cellStyle name="Note 2 2 4 7" xfId="51110"/>
    <cellStyle name="Note 2 2 4 7 2" xfId="51111"/>
    <cellStyle name="Note 2 2 4 8" xfId="51112"/>
    <cellStyle name="Note 2 2 5" xfId="51113"/>
    <cellStyle name="Note 2 2 5 2" xfId="51114"/>
    <cellStyle name="Note 2 2 5 2 2" xfId="51115"/>
    <cellStyle name="Note 2 2 5 2 2 2" xfId="51116"/>
    <cellStyle name="Note 2 2 5 2 2 2 2" xfId="51117"/>
    <cellStyle name="Note 2 2 5 2 2 2 2 2" xfId="51118"/>
    <cellStyle name="Note 2 2 5 2 2 2 3" xfId="51119"/>
    <cellStyle name="Note 2 2 5 2 2 3" xfId="51120"/>
    <cellStyle name="Note 2 2 5 2 2 3 2" xfId="51121"/>
    <cellStyle name="Note 2 2 5 2 2 3 2 2" xfId="51122"/>
    <cellStyle name="Note 2 2 5 2 2 3 3" xfId="51123"/>
    <cellStyle name="Note 2 2 5 2 2 4" xfId="51124"/>
    <cellStyle name="Note 2 2 5 2 2 4 2" xfId="51125"/>
    <cellStyle name="Note 2 2 5 2 2 5" xfId="51126"/>
    <cellStyle name="Note 2 2 5 2 3" xfId="51127"/>
    <cellStyle name="Note 2 2 5 2 3 2" xfId="51128"/>
    <cellStyle name="Note 2 2 5 2 3 2 2" xfId="51129"/>
    <cellStyle name="Note 2 2 5 2 3 3" xfId="51130"/>
    <cellStyle name="Note 2 2 5 2 4" xfId="51131"/>
    <cellStyle name="Note 2 2 5 2 4 2" xfId="51132"/>
    <cellStyle name="Note 2 2 5 2 4 2 2" xfId="51133"/>
    <cellStyle name="Note 2 2 5 2 4 3" xfId="51134"/>
    <cellStyle name="Note 2 2 5 2 5" xfId="51135"/>
    <cellStyle name="Note 2 2 5 2 5 2" xfId="51136"/>
    <cellStyle name="Note 2 2 5 2 6" xfId="51137"/>
    <cellStyle name="Note 2 2 5 3" xfId="51138"/>
    <cellStyle name="Note 2 2 5 3 2" xfId="51139"/>
    <cellStyle name="Note 2 2 5 3 2 2" xfId="51140"/>
    <cellStyle name="Note 2 2 5 3 2 2 2" xfId="51141"/>
    <cellStyle name="Note 2 2 5 3 2 3" xfId="51142"/>
    <cellStyle name="Note 2 2 5 3 3" xfId="51143"/>
    <cellStyle name="Note 2 2 5 3 3 2" xfId="51144"/>
    <cellStyle name="Note 2 2 5 3 3 2 2" xfId="51145"/>
    <cellStyle name="Note 2 2 5 3 3 3" xfId="51146"/>
    <cellStyle name="Note 2 2 5 3 4" xfId="51147"/>
    <cellStyle name="Note 2 2 5 3 4 2" xfId="51148"/>
    <cellStyle name="Note 2 2 5 3 5" xfId="51149"/>
    <cellStyle name="Note 2 2 5 4" xfId="51150"/>
    <cellStyle name="Note 2 2 5 4 2" xfId="51151"/>
    <cellStyle name="Note 2 2 5 4 2 2" xfId="51152"/>
    <cellStyle name="Note 2 2 5 4 3" xfId="51153"/>
    <cellStyle name="Note 2 2 5 5" xfId="51154"/>
    <cellStyle name="Note 2 2 5 5 2" xfId="51155"/>
    <cellStyle name="Note 2 2 5 5 2 2" xfId="51156"/>
    <cellStyle name="Note 2 2 5 5 3" xfId="51157"/>
    <cellStyle name="Note 2 2 5 6" xfId="51158"/>
    <cellStyle name="Note 2 2 5 6 2" xfId="51159"/>
    <cellStyle name="Note 2 2 5 7" xfId="51160"/>
    <cellStyle name="Note 2 2 6" xfId="51161"/>
    <cellStyle name="Note 2 2 6 2" xfId="51162"/>
    <cellStyle name="Note 2 2 6 2 2" xfId="51163"/>
    <cellStyle name="Note 2 2 6 2 2 2" xfId="51164"/>
    <cellStyle name="Note 2 2 6 2 2 2 2" xfId="51165"/>
    <cellStyle name="Note 2 2 6 2 2 3" xfId="51166"/>
    <cellStyle name="Note 2 2 6 2 3" xfId="51167"/>
    <cellStyle name="Note 2 2 6 2 3 2" xfId="51168"/>
    <cellStyle name="Note 2 2 6 2 3 2 2" xfId="51169"/>
    <cellStyle name="Note 2 2 6 2 3 3" xfId="51170"/>
    <cellStyle name="Note 2 2 6 2 4" xfId="51171"/>
    <cellStyle name="Note 2 2 6 2 4 2" xfId="51172"/>
    <cellStyle name="Note 2 2 6 2 5" xfId="51173"/>
    <cellStyle name="Note 2 2 6 3" xfId="51174"/>
    <cellStyle name="Note 2 2 6 3 2" xfId="51175"/>
    <cellStyle name="Note 2 2 6 3 2 2" xfId="51176"/>
    <cellStyle name="Note 2 2 6 3 3" xfId="51177"/>
    <cellStyle name="Note 2 2 6 4" xfId="51178"/>
    <cellStyle name="Note 2 2 6 4 2" xfId="51179"/>
    <cellStyle name="Note 2 2 6 4 2 2" xfId="51180"/>
    <cellStyle name="Note 2 2 6 4 3" xfId="51181"/>
    <cellStyle name="Note 2 2 6 5" xfId="51182"/>
    <cellStyle name="Note 2 2 6 5 2" xfId="51183"/>
    <cellStyle name="Note 2 2 6 6" xfId="51184"/>
    <cellStyle name="Note 2 2 7" xfId="51185"/>
    <cellStyle name="Note 2 2 7 2" xfId="51186"/>
    <cellStyle name="Note 2 2 7 2 2" xfId="51187"/>
    <cellStyle name="Note 2 2 7 2 2 2" xfId="51188"/>
    <cellStyle name="Note 2 2 7 2 3" xfId="51189"/>
    <cellStyle name="Note 2 2 7 3" xfId="51190"/>
    <cellStyle name="Note 2 2 7 3 2" xfId="51191"/>
    <cellStyle name="Note 2 2 7 3 2 2" xfId="51192"/>
    <cellStyle name="Note 2 2 7 3 3" xfId="51193"/>
    <cellStyle name="Note 2 2 7 4" xfId="51194"/>
    <cellStyle name="Note 2 2 7 4 2" xfId="51195"/>
    <cellStyle name="Note 2 2 7 5" xfId="51196"/>
    <cellStyle name="Note 2 2 8" xfId="51197"/>
    <cellStyle name="Note 2 2 8 2" xfId="51198"/>
    <cellStyle name="Note 2 2 8 2 2" xfId="51199"/>
    <cellStyle name="Note 2 2 8 3" xfId="51200"/>
    <cellStyle name="Note 2 2 9" xfId="51201"/>
    <cellStyle name="Note 2 2 9 2" xfId="51202"/>
    <cellStyle name="Note 2 2 9 2 2" xfId="51203"/>
    <cellStyle name="Note 2 2 9 3" xfId="51204"/>
    <cellStyle name="Note 2 3" xfId="51205"/>
    <cellStyle name="Note 2 3 10" xfId="51206"/>
    <cellStyle name="Note 2 3 2" xfId="51207"/>
    <cellStyle name="Note 2 3 2 2" xfId="51208"/>
    <cellStyle name="Note 2 3 2 2 2" xfId="51209"/>
    <cellStyle name="Note 2 3 2 2 2 2" xfId="51210"/>
    <cellStyle name="Note 2 3 2 2 2 2 2" xfId="51211"/>
    <cellStyle name="Note 2 3 2 2 2 2 2 2" xfId="51212"/>
    <cellStyle name="Note 2 3 2 2 2 2 2 2 2" xfId="51213"/>
    <cellStyle name="Note 2 3 2 2 2 2 2 3" xfId="51214"/>
    <cellStyle name="Note 2 3 2 2 2 2 3" xfId="51215"/>
    <cellStyle name="Note 2 3 2 2 2 2 3 2" xfId="51216"/>
    <cellStyle name="Note 2 3 2 2 2 2 3 2 2" xfId="51217"/>
    <cellStyle name="Note 2 3 2 2 2 2 3 3" xfId="51218"/>
    <cellStyle name="Note 2 3 2 2 2 2 4" xfId="51219"/>
    <cellStyle name="Note 2 3 2 2 2 2 4 2" xfId="51220"/>
    <cellStyle name="Note 2 3 2 2 2 2 5" xfId="51221"/>
    <cellStyle name="Note 2 3 2 2 2 3" xfId="51222"/>
    <cellStyle name="Note 2 3 2 2 2 3 2" xfId="51223"/>
    <cellStyle name="Note 2 3 2 2 2 3 2 2" xfId="51224"/>
    <cellStyle name="Note 2 3 2 2 2 3 3" xfId="51225"/>
    <cellStyle name="Note 2 3 2 2 2 4" xfId="51226"/>
    <cellStyle name="Note 2 3 2 2 2 4 2" xfId="51227"/>
    <cellStyle name="Note 2 3 2 2 2 4 2 2" xfId="51228"/>
    <cellStyle name="Note 2 3 2 2 2 4 3" xfId="51229"/>
    <cellStyle name="Note 2 3 2 2 2 5" xfId="51230"/>
    <cellStyle name="Note 2 3 2 2 2 5 2" xfId="51231"/>
    <cellStyle name="Note 2 3 2 2 2 6" xfId="51232"/>
    <cellStyle name="Note 2 3 2 2 3" xfId="51233"/>
    <cellStyle name="Note 2 3 2 2 3 2" xfId="51234"/>
    <cellStyle name="Note 2 3 2 2 3 2 2" xfId="51235"/>
    <cellStyle name="Note 2 3 2 2 3 2 2 2" xfId="51236"/>
    <cellStyle name="Note 2 3 2 2 3 2 3" xfId="51237"/>
    <cellStyle name="Note 2 3 2 2 3 3" xfId="51238"/>
    <cellStyle name="Note 2 3 2 2 3 3 2" xfId="51239"/>
    <cellStyle name="Note 2 3 2 2 3 3 2 2" xfId="51240"/>
    <cellStyle name="Note 2 3 2 2 3 3 3" xfId="51241"/>
    <cellStyle name="Note 2 3 2 2 3 4" xfId="51242"/>
    <cellStyle name="Note 2 3 2 2 3 4 2" xfId="51243"/>
    <cellStyle name="Note 2 3 2 2 3 5" xfId="51244"/>
    <cellStyle name="Note 2 3 2 2 4" xfId="51245"/>
    <cellStyle name="Note 2 3 2 2 4 2" xfId="51246"/>
    <cellStyle name="Note 2 3 2 2 4 2 2" xfId="51247"/>
    <cellStyle name="Note 2 3 2 2 4 3" xfId="51248"/>
    <cellStyle name="Note 2 3 2 2 5" xfId="51249"/>
    <cellStyle name="Note 2 3 2 2 5 2" xfId="51250"/>
    <cellStyle name="Note 2 3 2 2 5 2 2" xfId="51251"/>
    <cellStyle name="Note 2 3 2 2 5 3" xfId="51252"/>
    <cellStyle name="Note 2 3 2 2 6" xfId="51253"/>
    <cellStyle name="Note 2 3 2 2 6 2" xfId="51254"/>
    <cellStyle name="Note 2 3 2 2 7" xfId="51255"/>
    <cellStyle name="Note 2 3 2 3" xfId="51256"/>
    <cellStyle name="Note 2 3 2 3 2" xfId="51257"/>
    <cellStyle name="Note 2 3 2 3 2 2" xfId="51258"/>
    <cellStyle name="Note 2 3 2 3 2 2 2" xfId="51259"/>
    <cellStyle name="Note 2 3 2 3 2 2 2 2" xfId="51260"/>
    <cellStyle name="Note 2 3 2 3 2 2 3" xfId="51261"/>
    <cellStyle name="Note 2 3 2 3 2 3" xfId="51262"/>
    <cellStyle name="Note 2 3 2 3 2 3 2" xfId="51263"/>
    <cellStyle name="Note 2 3 2 3 2 3 2 2" xfId="51264"/>
    <cellStyle name="Note 2 3 2 3 2 3 3" xfId="51265"/>
    <cellStyle name="Note 2 3 2 3 2 4" xfId="51266"/>
    <cellStyle name="Note 2 3 2 3 2 4 2" xfId="51267"/>
    <cellStyle name="Note 2 3 2 3 2 5" xfId="51268"/>
    <cellStyle name="Note 2 3 2 3 3" xfId="51269"/>
    <cellStyle name="Note 2 3 2 3 3 2" xfId="51270"/>
    <cellStyle name="Note 2 3 2 3 3 2 2" xfId="51271"/>
    <cellStyle name="Note 2 3 2 3 3 3" xfId="51272"/>
    <cellStyle name="Note 2 3 2 3 4" xfId="51273"/>
    <cellStyle name="Note 2 3 2 3 4 2" xfId="51274"/>
    <cellStyle name="Note 2 3 2 3 4 2 2" xfId="51275"/>
    <cellStyle name="Note 2 3 2 3 4 3" xfId="51276"/>
    <cellStyle name="Note 2 3 2 3 5" xfId="51277"/>
    <cellStyle name="Note 2 3 2 3 5 2" xfId="51278"/>
    <cellStyle name="Note 2 3 2 3 6" xfId="51279"/>
    <cellStyle name="Note 2 3 2 4" xfId="51280"/>
    <cellStyle name="Note 2 3 2 4 2" xfId="51281"/>
    <cellStyle name="Note 2 3 2 4 2 2" xfId="51282"/>
    <cellStyle name="Note 2 3 2 4 2 2 2" xfId="51283"/>
    <cellStyle name="Note 2 3 2 4 2 3" xfId="51284"/>
    <cellStyle name="Note 2 3 2 4 3" xfId="51285"/>
    <cellStyle name="Note 2 3 2 4 3 2" xfId="51286"/>
    <cellStyle name="Note 2 3 2 4 3 2 2" xfId="51287"/>
    <cellStyle name="Note 2 3 2 4 3 3" xfId="51288"/>
    <cellStyle name="Note 2 3 2 4 4" xfId="51289"/>
    <cellStyle name="Note 2 3 2 4 4 2" xfId="51290"/>
    <cellStyle name="Note 2 3 2 4 5" xfId="51291"/>
    <cellStyle name="Note 2 3 2 5" xfId="51292"/>
    <cellStyle name="Note 2 3 2 5 2" xfId="51293"/>
    <cellStyle name="Note 2 3 2 5 2 2" xfId="51294"/>
    <cellStyle name="Note 2 3 2 5 3" xfId="51295"/>
    <cellStyle name="Note 2 3 2 6" xfId="51296"/>
    <cellStyle name="Note 2 3 2 6 2" xfId="51297"/>
    <cellStyle name="Note 2 3 2 6 2 2" xfId="51298"/>
    <cellStyle name="Note 2 3 2 6 3" xfId="51299"/>
    <cellStyle name="Note 2 3 2 7" xfId="51300"/>
    <cellStyle name="Note 2 3 2 7 2" xfId="51301"/>
    <cellStyle name="Note 2 3 2 8" xfId="51302"/>
    <cellStyle name="Note 2 3 3" xfId="51303"/>
    <cellStyle name="Note 2 3 3 2" xfId="51304"/>
    <cellStyle name="Note 2 3 3 2 2" xfId="51305"/>
    <cellStyle name="Note 2 3 3 2 2 2" xfId="51306"/>
    <cellStyle name="Note 2 3 3 2 2 2 2" xfId="51307"/>
    <cellStyle name="Note 2 3 3 2 2 2 2 2" xfId="51308"/>
    <cellStyle name="Note 2 3 3 2 2 2 2 2 2" xfId="51309"/>
    <cellStyle name="Note 2 3 3 2 2 2 2 3" xfId="51310"/>
    <cellStyle name="Note 2 3 3 2 2 2 3" xfId="51311"/>
    <cellStyle name="Note 2 3 3 2 2 2 3 2" xfId="51312"/>
    <cellStyle name="Note 2 3 3 2 2 2 3 2 2" xfId="51313"/>
    <cellStyle name="Note 2 3 3 2 2 2 3 3" xfId="51314"/>
    <cellStyle name="Note 2 3 3 2 2 2 4" xfId="51315"/>
    <cellStyle name="Note 2 3 3 2 2 2 4 2" xfId="51316"/>
    <cellStyle name="Note 2 3 3 2 2 2 5" xfId="51317"/>
    <cellStyle name="Note 2 3 3 2 2 3" xfId="51318"/>
    <cellStyle name="Note 2 3 3 2 2 3 2" xfId="51319"/>
    <cellStyle name="Note 2 3 3 2 2 3 2 2" xfId="51320"/>
    <cellStyle name="Note 2 3 3 2 2 3 3" xfId="51321"/>
    <cellStyle name="Note 2 3 3 2 2 4" xfId="51322"/>
    <cellStyle name="Note 2 3 3 2 2 4 2" xfId="51323"/>
    <cellStyle name="Note 2 3 3 2 2 4 2 2" xfId="51324"/>
    <cellStyle name="Note 2 3 3 2 2 4 3" xfId="51325"/>
    <cellStyle name="Note 2 3 3 2 2 5" xfId="51326"/>
    <cellStyle name="Note 2 3 3 2 2 5 2" xfId="51327"/>
    <cellStyle name="Note 2 3 3 2 2 6" xfId="51328"/>
    <cellStyle name="Note 2 3 3 2 3" xfId="51329"/>
    <cellStyle name="Note 2 3 3 2 3 2" xfId="51330"/>
    <cellStyle name="Note 2 3 3 2 3 2 2" xfId="51331"/>
    <cellStyle name="Note 2 3 3 2 3 2 2 2" xfId="51332"/>
    <cellStyle name="Note 2 3 3 2 3 2 3" xfId="51333"/>
    <cellStyle name="Note 2 3 3 2 3 3" xfId="51334"/>
    <cellStyle name="Note 2 3 3 2 3 3 2" xfId="51335"/>
    <cellStyle name="Note 2 3 3 2 3 3 2 2" xfId="51336"/>
    <cellStyle name="Note 2 3 3 2 3 3 3" xfId="51337"/>
    <cellStyle name="Note 2 3 3 2 3 4" xfId="51338"/>
    <cellStyle name="Note 2 3 3 2 3 4 2" xfId="51339"/>
    <cellStyle name="Note 2 3 3 2 3 5" xfId="51340"/>
    <cellStyle name="Note 2 3 3 2 4" xfId="51341"/>
    <cellStyle name="Note 2 3 3 2 4 2" xfId="51342"/>
    <cellStyle name="Note 2 3 3 2 4 2 2" xfId="51343"/>
    <cellStyle name="Note 2 3 3 2 4 3" xfId="51344"/>
    <cellStyle name="Note 2 3 3 2 5" xfId="51345"/>
    <cellStyle name="Note 2 3 3 2 5 2" xfId="51346"/>
    <cellStyle name="Note 2 3 3 2 5 2 2" xfId="51347"/>
    <cellStyle name="Note 2 3 3 2 5 3" xfId="51348"/>
    <cellStyle name="Note 2 3 3 2 6" xfId="51349"/>
    <cellStyle name="Note 2 3 3 2 6 2" xfId="51350"/>
    <cellStyle name="Note 2 3 3 2 7" xfId="51351"/>
    <cellStyle name="Note 2 3 3 3" xfId="51352"/>
    <cellStyle name="Note 2 3 3 3 2" xfId="51353"/>
    <cellStyle name="Note 2 3 3 3 2 2" xfId="51354"/>
    <cellStyle name="Note 2 3 3 3 2 2 2" xfId="51355"/>
    <cellStyle name="Note 2 3 3 3 2 2 2 2" xfId="51356"/>
    <cellStyle name="Note 2 3 3 3 2 2 3" xfId="51357"/>
    <cellStyle name="Note 2 3 3 3 2 3" xfId="51358"/>
    <cellStyle name="Note 2 3 3 3 2 3 2" xfId="51359"/>
    <cellStyle name="Note 2 3 3 3 2 3 2 2" xfId="51360"/>
    <cellStyle name="Note 2 3 3 3 2 3 3" xfId="51361"/>
    <cellStyle name="Note 2 3 3 3 2 4" xfId="51362"/>
    <cellStyle name="Note 2 3 3 3 2 4 2" xfId="51363"/>
    <cellStyle name="Note 2 3 3 3 2 5" xfId="51364"/>
    <cellStyle name="Note 2 3 3 3 3" xfId="51365"/>
    <cellStyle name="Note 2 3 3 3 3 2" xfId="51366"/>
    <cellStyle name="Note 2 3 3 3 3 2 2" xfId="51367"/>
    <cellStyle name="Note 2 3 3 3 3 3" xfId="51368"/>
    <cellStyle name="Note 2 3 3 3 4" xfId="51369"/>
    <cellStyle name="Note 2 3 3 3 4 2" xfId="51370"/>
    <cellStyle name="Note 2 3 3 3 4 2 2" xfId="51371"/>
    <cellStyle name="Note 2 3 3 3 4 3" xfId="51372"/>
    <cellStyle name="Note 2 3 3 3 5" xfId="51373"/>
    <cellStyle name="Note 2 3 3 3 5 2" xfId="51374"/>
    <cellStyle name="Note 2 3 3 3 6" xfId="51375"/>
    <cellStyle name="Note 2 3 3 4" xfId="51376"/>
    <cellStyle name="Note 2 3 3 4 2" xfId="51377"/>
    <cellStyle name="Note 2 3 3 4 2 2" xfId="51378"/>
    <cellStyle name="Note 2 3 3 4 2 2 2" xfId="51379"/>
    <cellStyle name="Note 2 3 3 4 2 3" xfId="51380"/>
    <cellStyle name="Note 2 3 3 4 3" xfId="51381"/>
    <cellStyle name="Note 2 3 3 4 3 2" xfId="51382"/>
    <cellStyle name="Note 2 3 3 4 3 2 2" xfId="51383"/>
    <cellStyle name="Note 2 3 3 4 3 3" xfId="51384"/>
    <cellStyle name="Note 2 3 3 4 4" xfId="51385"/>
    <cellStyle name="Note 2 3 3 4 4 2" xfId="51386"/>
    <cellStyle name="Note 2 3 3 4 5" xfId="51387"/>
    <cellStyle name="Note 2 3 3 5" xfId="51388"/>
    <cellStyle name="Note 2 3 3 5 2" xfId="51389"/>
    <cellStyle name="Note 2 3 3 5 2 2" xfId="51390"/>
    <cellStyle name="Note 2 3 3 5 3" xfId="51391"/>
    <cellStyle name="Note 2 3 3 6" xfId="51392"/>
    <cellStyle name="Note 2 3 3 6 2" xfId="51393"/>
    <cellStyle name="Note 2 3 3 6 2 2" xfId="51394"/>
    <cellStyle name="Note 2 3 3 6 3" xfId="51395"/>
    <cellStyle name="Note 2 3 3 7" xfId="51396"/>
    <cellStyle name="Note 2 3 3 7 2" xfId="51397"/>
    <cellStyle name="Note 2 3 3 8" xfId="51398"/>
    <cellStyle name="Note 2 3 4" xfId="51399"/>
    <cellStyle name="Note 2 3 4 2" xfId="51400"/>
    <cellStyle name="Note 2 3 4 2 2" xfId="51401"/>
    <cellStyle name="Note 2 3 4 2 2 2" xfId="51402"/>
    <cellStyle name="Note 2 3 4 2 2 2 2" xfId="51403"/>
    <cellStyle name="Note 2 3 4 2 2 2 2 2" xfId="51404"/>
    <cellStyle name="Note 2 3 4 2 2 2 3" xfId="51405"/>
    <cellStyle name="Note 2 3 4 2 2 3" xfId="51406"/>
    <cellStyle name="Note 2 3 4 2 2 3 2" xfId="51407"/>
    <cellStyle name="Note 2 3 4 2 2 3 2 2" xfId="51408"/>
    <cellStyle name="Note 2 3 4 2 2 3 3" xfId="51409"/>
    <cellStyle name="Note 2 3 4 2 2 4" xfId="51410"/>
    <cellStyle name="Note 2 3 4 2 2 4 2" xfId="51411"/>
    <cellStyle name="Note 2 3 4 2 2 5" xfId="51412"/>
    <cellStyle name="Note 2 3 4 2 3" xfId="51413"/>
    <cellStyle name="Note 2 3 4 2 3 2" xfId="51414"/>
    <cellStyle name="Note 2 3 4 2 3 2 2" xfId="51415"/>
    <cellStyle name="Note 2 3 4 2 3 3" xfId="51416"/>
    <cellStyle name="Note 2 3 4 2 4" xfId="51417"/>
    <cellStyle name="Note 2 3 4 2 4 2" xfId="51418"/>
    <cellStyle name="Note 2 3 4 2 4 2 2" xfId="51419"/>
    <cellStyle name="Note 2 3 4 2 4 3" xfId="51420"/>
    <cellStyle name="Note 2 3 4 2 5" xfId="51421"/>
    <cellStyle name="Note 2 3 4 2 5 2" xfId="51422"/>
    <cellStyle name="Note 2 3 4 2 6" xfId="51423"/>
    <cellStyle name="Note 2 3 4 3" xfId="51424"/>
    <cellStyle name="Note 2 3 4 3 2" xfId="51425"/>
    <cellStyle name="Note 2 3 4 3 2 2" xfId="51426"/>
    <cellStyle name="Note 2 3 4 3 2 2 2" xfId="51427"/>
    <cellStyle name="Note 2 3 4 3 2 3" xfId="51428"/>
    <cellStyle name="Note 2 3 4 3 3" xfId="51429"/>
    <cellStyle name="Note 2 3 4 3 3 2" xfId="51430"/>
    <cellStyle name="Note 2 3 4 3 3 2 2" xfId="51431"/>
    <cellStyle name="Note 2 3 4 3 3 3" xfId="51432"/>
    <cellStyle name="Note 2 3 4 3 4" xfId="51433"/>
    <cellStyle name="Note 2 3 4 3 4 2" xfId="51434"/>
    <cellStyle name="Note 2 3 4 3 5" xfId="51435"/>
    <cellStyle name="Note 2 3 4 4" xfId="51436"/>
    <cellStyle name="Note 2 3 4 4 2" xfId="51437"/>
    <cellStyle name="Note 2 3 4 4 2 2" xfId="51438"/>
    <cellStyle name="Note 2 3 4 4 3" xfId="51439"/>
    <cellStyle name="Note 2 3 4 5" xfId="51440"/>
    <cellStyle name="Note 2 3 4 5 2" xfId="51441"/>
    <cellStyle name="Note 2 3 4 5 2 2" xfId="51442"/>
    <cellStyle name="Note 2 3 4 5 3" xfId="51443"/>
    <cellStyle name="Note 2 3 4 6" xfId="51444"/>
    <cellStyle name="Note 2 3 4 6 2" xfId="51445"/>
    <cellStyle name="Note 2 3 4 7" xfId="51446"/>
    <cellStyle name="Note 2 3 5" xfId="51447"/>
    <cellStyle name="Note 2 3 5 2" xfId="51448"/>
    <cellStyle name="Note 2 3 5 2 2" xfId="51449"/>
    <cellStyle name="Note 2 3 5 2 2 2" xfId="51450"/>
    <cellStyle name="Note 2 3 5 2 2 2 2" xfId="51451"/>
    <cellStyle name="Note 2 3 5 2 2 3" xfId="51452"/>
    <cellStyle name="Note 2 3 5 2 3" xfId="51453"/>
    <cellStyle name="Note 2 3 5 2 3 2" xfId="51454"/>
    <cellStyle name="Note 2 3 5 2 3 2 2" xfId="51455"/>
    <cellStyle name="Note 2 3 5 2 3 3" xfId="51456"/>
    <cellStyle name="Note 2 3 5 2 4" xfId="51457"/>
    <cellStyle name="Note 2 3 5 2 4 2" xfId="51458"/>
    <cellStyle name="Note 2 3 5 2 5" xfId="51459"/>
    <cellStyle name="Note 2 3 5 3" xfId="51460"/>
    <cellStyle name="Note 2 3 5 3 2" xfId="51461"/>
    <cellStyle name="Note 2 3 5 3 2 2" xfId="51462"/>
    <cellStyle name="Note 2 3 5 3 3" xfId="51463"/>
    <cellStyle name="Note 2 3 5 4" xfId="51464"/>
    <cellStyle name="Note 2 3 5 4 2" xfId="51465"/>
    <cellStyle name="Note 2 3 5 4 2 2" xfId="51466"/>
    <cellStyle name="Note 2 3 5 4 3" xfId="51467"/>
    <cellStyle name="Note 2 3 5 5" xfId="51468"/>
    <cellStyle name="Note 2 3 5 5 2" xfId="51469"/>
    <cellStyle name="Note 2 3 5 6" xfId="51470"/>
    <cellStyle name="Note 2 3 6" xfId="51471"/>
    <cellStyle name="Note 2 3 6 2" xfId="51472"/>
    <cellStyle name="Note 2 3 6 2 2" xfId="51473"/>
    <cellStyle name="Note 2 3 6 2 2 2" xfId="51474"/>
    <cellStyle name="Note 2 3 6 2 3" xfId="51475"/>
    <cellStyle name="Note 2 3 6 3" xfId="51476"/>
    <cellStyle name="Note 2 3 6 3 2" xfId="51477"/>
    <cellStyle name="Note 2 3 6 3 2 2" xfId="51478"/>
    <cellStyle name="Note 2 3 6 3 3" xfId="51479"/>
    <cellStyle name="Note 2 3 6 4" xfId="51480"/>
    <cellStyle name="Note 2 3 6 4 2" xfId="51481"/>
    <cellStyle name="Note 2 3 6 5" xfId="51482"/>
    <cellStyle name="Note 2 3 7" xfId="51483"/>
    <cellStyle name="Note 2 3 7 2" xfId="51484"/>
    <cellStyle name="Note 2 3 7 2 2" xfId="51485"/>
    <cellStyle name="Note 2 3 7 3" xfId="51486"/>
    <cellStyle name="Note 2 3 8" xfId="51487"/>
    <cellStyle name="Note 2 3 8 2" xfId="51488"/>
    <cellStyle name="Note 2 3 8 2 2" xfId="51489"/>
    <cellStyle name="Note 2 3 8 3" xfId="51490"/>
    <cellStyle name="Note 2 3 9" xfId="51491"/>
    <cellStyle name="Note 2 3 9 2" xfId="51492"/>
    <cellStyle name="Note 2 4" xfId="51493"/>
    <cellStyle name="Note 2 4 2" xfId="51494"/>
    <cellStyle name="Note 2 4 2 2" xfId="51495"/>
    <cellStyle name="Note 2 4 2 2 2" xfId="51496"/>
    <cellStyle name="Note 2 4 2 2 2 2" xfId="51497"/>
    <cellStyle name="Note 2 4 2 2 2 2 2" xfId="51498"/>
    <cellStyle name="Note 2 4 2 2 2 2 2 2" xfId="51499"/>
    <cellStyle name="Note 2 4 2 2 2 2 3" xfId="51500"/>
    <cellStyle name="Note 2 4 2 2 2 3" xfId="51501"/>
    <cellStyle name="Note 2 4 2 2 2 3 2" xfId="51502"/>
    <cellStyle name="Note 2 4 2 2 2 3 2 2" xfId="51503"/>
    <cellStyle name="Note 2 4 2 2 2 3 3" xfId="51504"/>
    <cellStyle name="Note 2 4 2 2 2 4" xfId="51505"/>
    <cellStyle name="Note 2 4 2 2 2 4 2" xfId="51506"/>
    <cellStyle name="Note 2 4 2 2 2 5" xfId="51507"/>
    <cellStyle name="Note 2 4 2 2 3" xfId="51508"/>
    <cellStyle name="Note 2 4 2 2 3 2" xfId="51509"/>
    <cellStyle name="Note 2 4 2 2 3 2 2" xfId="51510"/>
    <cellStyle name="Note 2 4 2 2 3 3" xfId="51511"/>
    <cellStyle name="Note 2 4 2 2 4" xfId="51512"/>
    <cellStyle name="Note 2 4 2 2 4 2" xfId="51513"/>
    <cellStyle name="Note 2 4 2 2 4 2 2" xfId="51514"/>
    <cellStyle name="Note 2 4 2 2 4 3" xfId="51515"/>
    <cellStyle name="Note 2 4 2 2 5" xfId="51516"/>
    <cellStyle name="Note 2 4 2 2 5 2" xfId="51517"/>
    <cellStyle name="Note 2 4 2 2 6" xfId="51518"/>
    <cellStyle name="Note 2 4 2 3" xfId="51519"/>
    <cellStyle name="Note 2 4 2 3 2" xfId="51520"/>
    <cellStyle name="Note 2 4 2 3 2 2" xfId="51521"/>
    <cellStyle name="Note 2 4 2 3 2 2 2" xfId="51522"/>
    <cellStyle name="Note 2 4 2 3 2 3" xfId="51523"/>
    <cellStyle name="Note 2 4 2 3 3" xfId="51524"/>
    <cellStyle name="Note 2 4 2 3 3 2" xfId="51525"/>
    <cellStyle name="Note 2 4 2 3 3 2 2" xfId="51526"/>
    <cellStyle name="Note 2 4 2 3 3 3" xfId="51527"/>
    <cellStyle name="Note 2 4 2 3 4" xfId="51528"/>
    <cellStyle name="Note 2 4 2 3 4 2" xfId="51529"/>
    <cellStyle name="Note 2 4 2 3 5" xfId="51530"/>
    <cellStyle name="Note 2 4 2 4" xfId="51531"/>
    <cellStyle name="Note 2 4 2 4 2" xfId="51532"/>
    <cellStyle name="Note 2 4 2 4 2 2" xfId="51533"/>
    <cellStyle name="Note 2 4 2 4 3" xfId="51534"/>
    <cellStyle name="Note 2 4 2 5" xfId="51535"/>
    <cellStyle name="Note 2 4 2 5 2" xfId="51536"/>
    <cellStyle name="Note 2 4 2 5 2 2" xfId="51537"/>
    <cellStyle name="Note 2 4 2 5 3" xfId="51538"/>
    <cellStyle name="Note 2 4 2 6" xfId="51539"/>
    <cellStyle name="Note 2 4 2 6 2" xfId="51540"/>
    <cellStyle name="Note 2 4 2 7" xfId="51541"/>
    <cellStyle name="Note 2 4 3" xfId="51542"/>
    <cellStyle name="Note 2 4 3 2" xfId="51543"/>
    <cellStyle name="Note 2 4 3 2 2" xfId="51544"/>
    <cellStyle name="Note 2 4 3 2 2 2" xfId="51545"/>
    <cellStyle name="Note 2 4 3 2 2 2 2" xfId="51546"/>
    <cellStyle name="Note 2 4 3 2 2 3" xfId="51547"/>
    <cellStyle name="Note 2 4 3 2 3" xfId="51548"/>
    <cellStyle name="Note 2 4 3 2 3 2" xfId="51549"/>
    <cellStyle name="Note 2 4 3 2 3 2 2" xfId="51550"/>
    <cellStyle name="Note 2 4 3 2 3 3" xfId="51551"/>
    <cellStyle name="Note 2 4 3 2 4" xfId="51552"/>
    <cellStyle name="Note 2 4 3 2 4 2" xfId="51553"/>
    <cellStyle name="Note 2 4 3 2 5" xfId="51554"/>
    <cellStyle name="Note 2 4 3 3" xfId="51555"/>
    <cellStyle name="Note 2 4 3 3 2" xfId="51556"/>
    <cellStyle name="Note 2 4 3 3 2 2" xfId="51557"/>
    <cellStyle name="Note 2 4 3 3 3" xfId="51558"/>
    <cellStyle name="Note 2 4 3 4" xfId="51559"/>
    <cellStyle name="Note 2 4 3 4 2" xfId="51560"/>
    <cellStyle name="Note 2 4 3 4 2 2" xfId="51561"/>
    <cellStyle name="Note 2 4 3 4 3" xfId="51562"/>
    <cellStyle name="Note 2 4 3 5" xfId="51563"/>
    <cellStyle name="Note 2 4 3 5 2" xfId="51564"/>
    <cellStyle name="Note 2 4 3 6" xfId="51565"/>
    <cellStyle name="Note 2 4 4" xfId="51566"/>
    <cellStyle name="Note 2 4 4 2" xfId="51567"/>
    <cellStyle name="Note 2 4 4 2 2" xfId="51568"/>
    <cellStyle name="Note 2 4 4 2 2 2" xfId="51569"/>
    <cellStyle name="Note 2 4 4 2 3" xfId="51570"/>
    <cellStyle name="Note 2 4 4 3" xfId="51571"/>
    <cellStyle name="Note 2 4 4 3 2" xfId="51572"/>
    <cellStyle name="Note 2 4 4 3 2 2" xfId="51573"/>
    <cellStyle name="Note 2 4 4 3 3" xfId="51574"/>
    <cellStyle name="Note 2 4 4 4" xfId="51575"/>
    <cellStyle name="Note 2 4 4 4 2" xfId="51576"/>
    <cellStyle name="Note 2 4 4 5" xfId="51577"/>
    <cellStyle name="Note 2 4 5" xfId="51578"/>
    <cellStyle name="Note 2 4 5 2" xfId="51579"/>
    <cellStyle name="Note 2 4 5 2 2" xfId="51580"/>
    <cellStyle name="Note 2 4 5 3" xfId="51581"/>
    <cellStyle name="Note 2 4 6" xfId="51582"/>
    <cellStyle name="Note 2 4 6 2" xfId="51583"/>
    <cellStyle name="Note 2 4 6 2 2" xfId="51584"/>
    <cellStyle name="Note 2 4 6 3" xfId="51585"/>
    <cellStyle name="Note 2 4 7" xfId="51586"/>
    <cellStyle name="Note 2 4 7 2" xfId="51587"/>
    <cellStyle name="Note 2 4 8" xfId="51588"/>
    <cellStyle name="Note 2 5" xfId="51589"/>
    <cellStyle name="Note 2 5 2" xfId="51590"/>
    <cellStyle name="Note 2 5 2 2" xfId="51591"/>
    <cellStyle name="Note 2 5 2 2 2" xfId="51592"/>
    <cellStyle name="Note 2 5 2 2 2 2" xfId="51593"/>
    <cellStyle name="Note 2 5 2 2 2 2 2" xfId="51594"/>
    <cellStyle name="Note 2 5 2 2 2 2 2 2" xfId="51595"/>
    <cellStyle name="Note 2 5 2 2 2 2 3" xfId="51596"/>
    <cellStyle name="Note 2 5 2 2 2 3" xfId="51597"/>
    <cellStyle name="Note 2 5 2 2 2 3 2" xfId="51598"/>
    <cellStyle name="Note 2 5 2 2 2 3 2 2" xfId="51599"/>
    <cellStyle name="Note 2 5 2 2 2 3 3" xfId="51600"/>
    <cellStyle name="Note 2 5 2 2 2 4" xfId="51601"/>
    <cellStyle name="Note 2 5 2 2 2 4 2" xfId="51602"/>
    <cellStyle name="Note 2 5 2 2 2 5" xfId="51603"/>
    <cellStyle name="Note 2 5 2 2 3" xfId="51604"/>
    <cellStyle name="Note 2 5 2 2 3 2" xfId="51605"/>
    <cellStyle name="Note 2 5 2 2 3 2 2" xfId="51606"/>
    <cellStyle name="Note 2 5 2 2 3 3" xfId="51607"/>
    <cellStyle name="Note 2 5 2 2 4" xfId="51608"/>
    <cellStyle name="Note 2 5 2 2 4 2" xfId="51609"/>
    <cellStyle name="Note 2 5 2 2 4 2 2" xfId="51610"/>
    <cellStyle name="Note 2 5 2 2 4 3" xfId="51611"/>
    <cellStyle name="Note 2 5 2 2 5" xfId="51612"/>
    <cellStyle name="Note 2 5 2 2 5 2" xfId="51613"/>
    <cellStyle name="Note 2 5 2 2 6" xfId="51614"/>
    <cellStyle name="Note 2 5 2 3" xfId="51615"/>
    <cellStyle name="Note 2 5 2 3 2" xfId="51616"/>
    <cellStyle name="Note 2 5 2 3 2 2" xfId="51617"/>
    <cellStyle name="Note 2 5 2 3 2 2 2" xfId="51618"/>
    <cellStyle name="Note 2 5 2 3 2 3" xfId="51619"/>
    <cellStyle name="Note 2 5 2 3 3" xfId="51620"/>
    <cellStyle name="Note 2 5 2 3 3 2" xfId="51621"/>
    <cellStyle name="Note 2 5 2 3 3 2 2" xfId="51622"/>
    <cellStyle name="Note 2 5 2 3 3 3" xfId="51623"/>
    <cellStyle name="Note 2 5 2 3 4" xfId="51624"/>
    <cellStyle name="Note 2 5 2 3 4 2" xfId="51625"/>
    <cellStyle name="Note 2 5 2 3 5" xfId="51626"/>
    <cellStyle name="Note 2 5 2 4" xfId="51627"/>
    <cellStyle name="Note 2 5 2 4 2" xfId="51628"/>
    <cellStyle name="Note 2 5 2 4 2 2" xfId="51629"/>
    <cellStyle name="Note 2 5 2 4 3" xfId="51630"/>
    <cellStyle name="Note 2 5 2 5" xfId="51631"/>
    <cellStyle name="Note 2 5 2 5 2" xfId="51632"/>
    <cellStyle name="Note 2 5 2 5 2 2" xfId="51633"/>
    <cellStyle name="Note 2 5 2 5 3" xfId="51634"/>
    <cellStyle name="Note 2 5 2 6" xfId="51635"/>
    <cellStyle name="Note 2 5 2 6 2" xfId="51636"/>
    <cellStyle name="Note 2 5 2 7" xfId="51637"/>
    <cellStyle name="Note 2 5 3" xfId="51638"/>
    <cellStyle name="Note 2 5 3 2" xfId="51639"/>
    <cellStyle name="Note 2 5 3 2 2" xfId="51640"/>
    <cellStyle name="Note 2 5 3 2 2 2" xfId="51641"/>
    <cellStyle name="Note 2 5 3 2 2 2 2" xfId="51642"/>
    <cellStyle name="Note 2 5 3 2 2 3" xfId="51643"/>
    <cellStyle name="Note 2 5 3 2 3" xfId="51644"/>
    <cellStyle name="Note 2 5 3 2 3 2" xfId="51645"/>
    <cellStyle name="Note 2 5 3 2 3 2 2" xfId="51646"/>
    <cellStyle name="Note 2 5 3 2 3 3" xfId="51647"/>
    <cellStyle name="Note 2 5 3 2 4" xfId="51648"/>
    <cellStyle name="Note 2 5 3 2 4 2" xfId="51649"/>
    <cellStyle name="Note 2 5 3 2 5" xfId="51650"/>
    <cellStyle name="Note 2 5 3 3" xfId="51651"/>
    <cellStyle name="Note 2 5 3 3 2" xfId="51652"/>
    <cellStyle name="Note 2 5 3 3 2 2" xfId="51653"/>
    <cellStyle name="Note 2 5 3 3 3" xfId="51654"/>
    <cellStyle name="Note 2 5 3 4" xfId="51655"/>
    <cellStyle name="Note 2 5 3 4 2" xfId="51656"/>
    <cellStyle name="Note 2 5 3 4 2 2" xfId="51657"/>
    <cellStyle name="Note 2 5 3 4 3" xfId="51658"/>
    <cellStyle name="Note 2 5 3 5" xfId="51659"/>
    <cellStyle name="Note 2 5 3 5 2" xfId="51660"/>
    <cellStyle name="Note 2 5 3 6" xfId="51661"/>
    <cellStyle name="Note 2 5 4" xfId="51662"/>
    <cellStyle name="Note 2 5 4 2" xfId="51663"/>
    <cellStyle name="Note 2 5 4 2 2" xfId="51664"/>
    <cellStyle name="Note 2 5 4 2 2 2" xfId="51665"/>
    <cellStyle name="Note 2 5 4 2 3" xfId="51666"/>
    <cellStyle name="Note 2 5 4 3" xfId="51667"/>
    <cellStyle name="Note 2 5 4 3 2" xfId="51668"/>
    <cellStyle name="Note 2 5 4 3 2 2" xfId="51669"/>
    <cellStyle name="Note 2 5 4 3 3" xfId="51670"/>
    <cellStyle name="Note 2 5 4 4" xfId="51671"/>
    <cellStyle name="Note 2 5 4 4 2" xfId="51672"/>
    <cellStyle name="Note 2 5 4 5" xfId="51673"/>
    <cellStyle name="Note 2 5 5" xfId="51674"/>
    <cellStyle name="Note 2 5 5 2" xfId="51675"/>
    <cellStyle name="Note 2 5 5 2 2" xfId="51676"/>
    <cellStyle name="Note 2 5 5 3" xfId="51677"/>
    <cellStyle name="Note 2 5 6" xfId="51678"/>
    <cellStyle name="Note 2 5 6 2" xfId="51679"/>
    <cellStyle name="Note 2 5 6 2 2" xfId="51680"/>
    <cellStyle name="Note 2 5 6 3" xfId="51681"/>
    <cellStyle name="Note 2 5 7" xfId="51682"/>
    <cellStyle name="Note 2 5 7 2" xfId="51683"/>
    <cellStyle name="Note 2 5 8" xfId="51684"/>
    <cellStyle name="Note 2 6" xfId="51685"/>
    <cellStyle name="Note 2 6 2" xfId="51686"/>
    <cellStyle name="Note 2 6 2 2" xfId="51687"/>
    <cellStyle name="Note 2 6 2 2 2" xfId="51688"/>
    <cellStyle name="Note 2 6 2 2 2 2" xfId="51689"/>
    <cellStyle name="Note 2 6 2 2 2 2 2" xfId="51690"/>
    <cellStyle name="Note 2 6 2 2 2 3" xfId="51691"/>
    <cellStyle name="Note 2 6 2 2 3" xfId="51692"/>
    <cellStyle name="Note 2 6 2 2 3 2" xfId="51693"/>
    <cellStyle name="Note 2 6 2 2 3 2 2" xfId="51694"/>
    <cellStyle name="Note 2 6 2 2 3 3" xfId="51695"/>
    <cellStyle name="Note 2 6 2 2 4" xfId="51696"/>
    <cellStyle name="Note 2 6 2 2 4 2" xfId="51697"/>
    <cellStyle name="Note 2 6 2 2 5" xfId="51698"/>
    <cellStyle name="Note 2 6 2 3" xfId="51699"/>
    <cellStyle name="Note 2 6 2 3 2" xfId="51700"/>
    <cellStyle name="Note 2 6 2 3 2 2" xfId="51701"/>
    <cellStyle name="Note 2 6 2 3 3" xfId="51702"/>
    <cellStyle name="Note 2 6 2 4" xfId="51703"/>
    <cellStyle name="Note 2 6 2 4 2" xfId="51704"/>
    <cellStyle name="Note 2 6 2 4 2 2" xfId="51705"/>
    <cellStyle name="Note 2 6 2 4 3" xfId="51706"/>
    <cellStyle name="Note 2 6 2 5" xfId="51707"/>
    <cellStyle name="Note 2 6 2 5 2" xfId="51708"/>
    <cellStyle name="Note 2 6 2 6" xfId="51709"/>
    <cellStyle name="Note 2 6 3" xfId="51710"/>
    <cellStyle name="Note 2 6 3 2" xfId="51711"/>
    <cellStyle name="Note 2 6 3 2 2" xfId="51712"/>
    <cellStyle name="Note 2 6 3 2 2 2" xfId="51713"/>
    <cellStyle name="Note 2 6 3 2 3" xfId="51714"/>
    <cellStyle name="Note 2 6 3 3" xfId="51715"/>
    <cellStyle name="Note 2 6 3 3 2" xfId="51716"/>
    <cellStyle name="Note 2 6 3 3 2 2" xfId="51717"/>
    <cellStyle name="Note 2 6 3 3 3" xfId="51718"/>
    <cellStyle name="Note 2 6 3 4" xfId="51719"/>
    <cellStyle name="Note 2 6 3 4 2" xfId="51720"/>
    <cellStyle name="Note 2 6 3 5" xfId="51721"/>
    <cellStyle name="Note 2 6 4" xfId="51722"/>
    <cellStyle name="Note 2 6 4 2" xfId="51723"/>
    <cellStyle name="Note 2 6 4 2 2" xfId="51724"/>
    <cellStyle name="Note 2 6 4 3" xfId="51725"/>
    <cellStyle name="Note 2 6 5" xfId="51726"/>
    <cellStyle name="Note 2 6 5 2" xfId="51727"/>
    <cellStyle name="Note 2 6 5 2 2" xfId="51728"/>
    <cellStyle name="Note 2 6 5 3" xfId="51729"/>
    <cellStyle name="Note 2 6 6" xfId="51730"/>
    <cellStyle name="Note 2 6 6 2" xfId="51731"/>
    <cellStyle name="Note 2 6 7" xfId="51732"/>
    <cellStyle name="Note 2 7" xfId="51733"/>
    <cellStyle name="Note 2 7 2" xfId="51734"/>
    <cellStyle name="Note 2 7 2 2" xfId="51735"/>
    <cellStyle name="Note 2 7 2 2 2" xfId="51736"/>
    <cellStyle name="Note 2 7 2 2 2 2" xfId="51737"/>
    <cellStyle name="Note 2 7 2 2 3" xfId="51738"/>
    <cellStyle name="Note 2 7 2 3" xfId="51739"/>
    <cellStyle name="Note 2 7 2 3 2" xfId="51740"/>
    <cellStyle name="Note 2 7 2 3 2 2" xfId="51741"/>
    <cellStyle name="Note 2 7 2 3 3" xfId="51742"/>
    <cellStyle name="Note 2 7 2 4" xfId="51743"/>
    <cellStyle name="Note 2 7 2 4 2" xfId="51744"/>
    <cellStyle name="Note 2 7 2 5" xfId="51745"/>
    <cellStyle name="Note 2 7 3" xfId="51746"/>
    <cellStyle name="Note 2 7 3 2" xfId="51747"/>
    <cellStyle name="Note 2 7 3 2 2" xfId="51748"/>
    <cellStyle name="Note 2 7 3 3" xfId="51749"/>
    <cellStyle name="Note 2 7 4" xfId="51750"/>
    <cellStyle name="Note 2 7 4 2" xfId="51751"/>
    <cellStyle name="Note 2 7 4 2 2" xfId="51752"/>
    <cellStyle name="Note 2 7 4 3" xfId="51753"/>
    <cellStyle name="Note 2 7 5" xfId="51754"/>
    <cellStyle name="Note 2 7 5 2" xfId="51755"/>
    <cellStyle name="Note 2 7 6" xfId="51756"/>
    <cellStyle name="Note 2 8" xfId="51757"/>
    <cellStyle name="Note 2 8 2" xfId="51758"/>
    <cellStyle name="Note 2 8 2 2" xfId="51759"/>
    <cellStyle name="Note 2 8 2 2 2" xfId="51760"/>
    <cellStyle name="Note 2 8 2 3" xfId="51761"/>
    <cellStyle name="Note 2 8 3" xfId="51762"/>
    <cellStyle name="Note 2 8 3 2" xfId="51763"/>
    <cellStyle name="Note 2 8 3 2 2" xfId="51764"/>
    <cellStyle name="Note 2 8 3 3" xfId="51765"/>
    <cellStyle name="Note 2 8 4" xfId="51766"/>
    <cellStyle name="Note 2 8 4 2" xfId="51767"/>
    <cellStyle name="Note 2 8 5" xfId="51768"/>
    <cellStyle name="Note 2 9" xfId="51769"/>
    <cellStyle name="Note 2 9 2" xfId="51770"/>
    <cellStyle name="Note 2 9 2 2" xfId="51771"/>
    <cellStyle name="Note 2 9 3" xfId="51772"/>
    <cellStyle name="Note 3" xfId="51773"/>
    <cellStyle name="Note 3 2" xfId="51774"/>
    <cellStyle name="Note 3 2 2" xfId="51775"/>
    <cellStyle name="Note 3 2 2 2" xfId="51776"/>
    <cellStyle name="Note 3 2 2 2 2" xfId="51777"/>
    <cellStyle name="Note 3 2 2 3" xfId="51778"/>
    <cellStyle name="Note 3 2 3" xfId="51779"/>
    <cellStyle name="Note 3 2 3 2" xfId="51780"/>
    <cellStyle name="Note 3 2 3 2 2" xfId="51781"/>
    <cellStyle name="Note 3 2 3 3" xfId="51782"/>
    <cellStyle name="Note 3 2 4" xfId="51783"/>
    <cellStyle name="Note 3 2 4 2" xfId="51784"/>
    <cellStyle name="Note 3 2 5" xfId="51785"/>
    <cellStyle name="Note 3 3" xfId="51786"/>
    <cellStyle name="Note 3 3 2" xfId="51787"/>
    <cellStyle name="Note 3 3 2 2" xfId="51788"/>
    <cellStyle name="Note 3 3 3" xfId="51789"/>
    <cellStyle name="Note 3 4" xfId="51790"/>
    <cellStyle name="Note 3 4 2" xfId="51791"/>
    <cellStyle name="Note 3 4 2 2" xfId="51792"/>
    <cellStyle name="Note 3 4 3" xfId="51793"/>
    <cellStyle name="Note 3 5" xfId="51794"/>
    <cellStyle name="Note 3 5 2" xfId="51795"/>
    <cellStyle name="Note 3 6" xfId="51796"/>
    <cellStyle name="Note 4" xfId="51797"/>
    <cellStyle name="Note 4 2" xfId="51798"/>
    <cellStyle name="Note 4 2 2" xfId="51799"/>
    <cellStyle name="Note 4 3" xfId="51800"/>
    <cellStyle name="Note 5" xfId="51801"/>
    <cellStyle name="Note 5 2" xfId="51802"/>
    <cellStyle name="Standaard_SCLUP - New Categories with rt" xfId="51803"/>
  </cellStyles>
  <dxfs count="0"/>
  <tableStyles count="0" defaultTableStyle="TableStyleMedium2" defaultPivotStyle="PivotStyleLight16"/>
  <colors>
    <mruColors>
      <color rgb="FFA5CDE1"/>
      <color rgb="FF5FA5CD"/>
      <color rgb="FF006F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132520</xdr:colOff>
      <xdr:row>0</xdr:row>
      <xdr:rowOff>46382</xdr:rowOff>
    </xdr:from>
    <xdr:to>
      <xdr:col>20</xdr:col>
      <xdr:colOff>352039</xdr:colOff>
      <xdr:row>5</xdr:row>
      <xdr:rowOff>92150</xdr:rowOff>
    </xdr:to>
    <xdr:pic>
      <xdr:nvPicPr>
        <xdr:cNvPr id="7" name="Obrázek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3399181" y="46382"/>
          <a:ext cx="2902227" cy="840898"/>
        </a:xfrm>
        <a:prstGeom prst="rect">
          <a:avLst/>
        </a:prstGeom>
      </xdr:spPr>
    </xdr:pic>
    <xdr:clientData/>
  </xdr:twoCellAnchor>
  <xdr:twoCellAnchor editAs="oneCell">
    <xdr:from>
      <xdr:col>10</xdr:col>
      <xdr:colOff>284921</xdr:colOff>
      <xdr:row>1</xdr:row>
      <xdr:rowOff>83392</xdr:rowOff>
    </xdr:from>
    <xdr:to>
      <xdr:col>12</xdr:col>
      <xdr:colOff>191493</xdr:colOff>
      <xdr:row>4</xdr:row>
      <xdr:rowOff>91108</xdr:rowOff>
    </xdr:to>
    <xdr:pic>
      <xdr:nvPicPr>
        <xdr:cNvPr id="8" name="Obrázek 7" descr="https://www.tacr.cz/logotypy/logo_TACR_zakl.png">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07025" y="136401"/>
          <a:ext cx="562555" cy="564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6</xdr:col>
      <xdr:colOff>269327</xdr:colOff>
      <xdr:row>5</xdr:row>
      <xdr:rowOff>127729</xdr:rowOff>
    </xdr:to>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970689" cy="948850"/>
        </a:xfrm>
        <a:prstGeom prst="rect">
          <a:avLst/>
        </a:prstGeom>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403"/>
  <sheetViews>
    <sheetView tabSelected="1" topLeftCell="A15" zoomScale="145" zoomScaleNormal="145" workbookViewId="0">
      <selection activeCell="T20" sqref="T20"/>
    </sheetView>
  </sheetViews>
  <sheetFormatPr defaultColWidth="9.140625" defaultRowHeight="15"/>
  <cols>
    <col min="1" max="1" width="1.28515625" style="4" customWidth="1"/>
    <col min="2" max="2" width="6.140625" style="14" customWidth="1"/>
    <col min="3" max="6" width="4.5703125" style="14" customWidth="1"/>
    <col min="7" max="7" width="8.7109375" style="14" customWidth="1"/>
    <col min="8" max="10" width="4.5703125" style="14" customWidth="1"/>
    <col min="11" max="11" width="5" style="14" customWidth="1"/>
    <col min="12" max="12" width="4.5703125" style="14" customWidth="1"/>
    <col min="13" max="13" width="5" style="14" customWidth="1"/>
    <col min="14" max="14" width="4.5703125" style="14" customWidth="1"/>
    <col min="15" max="15" width="6" style="14" customWidth="1"/>
    <col min="16" max="19" width="4.5703125" style="14" customWidth="1"/>
    <col min="20" max="20" width="0.85546875" style="1" customWidth="1"/>
    <col min="21" max="35" width="9.140625" style="2"/>
    <col min="36" max="37" width="9.140625" style="3"/>
    <col min="38" max="16384" width="9.140625" style="4"/>
  </cols>
  <sheetData>
    <row r="1" spans="1:37" ht="4.5" customHeight="1" thickBot="1">
      <c r="A1" s="18"/>
      <c r="B1" s="19"/>
      <c r="C1" s="19"/>
      <c r="D1" s="19"/>
      <c r="E1" s="19"/>
      <c r="F1" s="19"/>
      <c r="G1" s="19"/>
      <c r="H1" s="19"/>
      <c r="I1" s="19"/>
      <c r="J1" s="19"/>
      <c r="K1" s="19"/>
      <c r="L1" s="19"/>
      <c r="M1" s="19"/>
      <c r="N1" s="19"/>
      <c r="O1" s="19"/>
      <c r="P1" s="19"/>
      <c r="Q1" s="19"/>
      <c r="R1" s="19"/>
      <c r="S1" s="19"/>
    </row>
    <row r="2" spans="1:37">
      <c r="A2" s="15"/>
      <c r="B2" s="221"/>
      <c r="C2" s="222"/>
      <c r="D2" s="222"/>
      <c r="E2" s="222"/>
      <c r="F2" s="222"/>
      <c r="G2" s="222"/>
      <c r="H2" s="222"/>
      <c r="I2" s="222"/>
      <c r="J2" s="222"/>
      <c r="K2" s="222"/>
      <c r="L2" s="222"/>
      <c r="M2" s="222"/>
      <c r="N2" s="222"/>
      <c r="O2" s="222"/>
      <c r="P2" s="222"/>
      <c r="Q2" s="222"/>
      <c r="R2" s="222"/>
      <c r="S2" s="223"/>
    </row>
    <row r="3" spans="1:37">
      <c r="A3" s="15"/>
      <c r="B3" s="224"/>
      <c r="C3" s="225"/>
      <c r="D3" s="225"/>
      <c r="E3" s="225"/>
      <c r="F3" s="225"/>
      <c r="G3" s="225"/>
      <c r="H3" s="225"/>
      <c r="I3" s="225"/>
      <c r="J3" s="225"/>
      <c r="K3" s="225"/>
      <c r="L3" s="225"/>
      <c r="M3" s="225"/>
      <c r="N3" s="225"/>
      <c r="O3" s="225"/>
      <c r="P3" s="225"/>
      <c r="Q3" s="225"/>
      <c r="R3" s="225"/>
      <c r="S3" s="226"/>
    </row>
    <row r="4" spans="1:37">
      <c r="A4" s="15"/>
      <c r="B4" s="224"/>
      <c r="C4" s="225"/>
      <c r="D4" s="225"/>
      <c r="E4" s="225"/>
      <c r="F4" s="225"/>
      <c r="G4" s="225"/>
      <c r="H4" s="225"/>
      <c r="I4" s="225"/>
      <c r="J4" s="225"/>
      <c r="K4" s="225"/>
      <c r="L4" s="225"/>
      <c r="M4" s="225"/>
      <c r="N4" s="225"/>
      <c r="O4" s="225"/>
      <c r="P4" s="225"/>
      <c r="Q4" s="225"/>
      <c r="R4" s="225"/>
      <c r="S4" s="226"/>
    </row>
    <row r="5" spans="1:37">
      <c r="A5" s="15"/>
      <c r="B5" s="224"/>
      <c r="C5" s="225"/>
      <c r="D5" s="225"/>
      <c r="E5" s="225"/>
      <c r="F5" s="225"/>
      <c r="G5" s="225"/>
      <c r="H5" s="225"/>
      <c r="I5" s="225"/>
      <c r="J5" s="225"/>
      <c r="K5" s="225"/>
      <c r="L5" s="225"/>
      <c r="M5" s="225"/>
      <c r="N5" s="225"/>
      <c r="O5" s="225"/>
      <c r="P5" s="225"/>
      <c r="Q5" s="225"/>
      <c r="R5" s="225"/>
      <c r="S5" s="226"/>
    </row>
    <row r="6" spans="1:37" ht="82.5" customHeight="1">
      <c r="A6" s="15"/>
      <c r="B6" s="227" t="s">
        <v>636</v>
      </c>
      <c r="C6" s="228"/>
      <c r="D6" s="228"/>
      <c r="E6" s="228"/>
      <c r="F6" s="228"/>
      <c r="G6" s="228"/>
      <c r="H6" s="228"/>
      <c r="I6" s="228"/>
      <c r="J6" s="228"/>
      <c r="K6" s="228"/>
      <c r="L6" s="228"/>
      <c r="M6" s="228"/>
      <c r="N6" s="228"/>
      <c r="O6" s="228"/>
      <c r="P6" s="228"/>
      <c r="Q6" s="228"/>
      <c r="R6" s="228"/>
      <c r="S6" s="229"/>
      <c r="V6" s="167"/>
    </row>
    <row r="7" spans="1:37" ht="151.5" customHeight="1" thickBot="1">
      <c r="A7" s="15"/>
      <c r="B7" s="230" t="s">
        <v>703</v>
      </c>
      <c r="C7" s="231"/>
      <c r="D7" s="231"/>
      <c r="E7" s="231"/>
      <c r="F7" s="231"/>
      <c r="G7" s="231"/>
      <c r="H7" s="231"/>
      <c r="I7" s="231"/>
      <c r="J7" s="231"/>
      <c r="K7" s="231"/>
      <c r="L7" s="231"/>
      <c r="M7" s="231"/>
      <c r="N7" s="231"/>
      <c r="O7" s="231"/>
      <c r="P7" s="231"/>
      <c r="Q7" s="231"/>
      <c r="R7" s="231"/>
      <c r="S7" s="232"/>
    </row>
    <row r="8" spans="1:37">
      <c r="A8" s="15"/>
      <c r="B8" s="238" t="s">
        <v>637</v>
      </c>
      <c r="C8" s="239"/>
      <c r="D8" s="239"/>
      <c r="E8" s="239"/>
      <c r="F8" s="239"/>
      <c r="G8" s="239"/>
      <c r="H8" s="239"/>
      <c r="I8" s="239"/>
      <c r="J8" s="239"/>
      <c r="K8" s="239"/>
      <c r="L8" s="239"/>
      <c r="M8" s="239"/>
      <c r="N8" s="239"/>
      <c r="O8" s="239"/>
      <c r="P8" s="239"/>
      <c r="Q8" s="239"/>
      <c r="R8" s="239"/>
      <c r="S8" s="240"/>
    </row>
    <row r="9" spans="1:37" s="8" customFormat="1" ht="39.75" customHeight="1">
      <c r="A9" s="16"/>
      <c r="B9" s="233" t="s">
        <v>638</v>
      </c>
      <c r="C9" s="234"/>
      <c r="D9" s="234"/>
      <c r="E9" s="234"/>
      <c r="F9" s="235"/>
      <c r="G9" s="236"/>
      <c r="H9" s="236"/>
      <c r="I9" s="236"/>
      <c r="J9" s="236"/>
      <c r="K9" s="236"/>
      <c r="L9" s="236"/>
      <c r="M9" s="236"/>
      <c r="N9" s="236"/>
      <c r="O9" s="236"/>
      <c r="P9" s="236"/>
      <c r="Q9" s="236"/>
      <c r="R9" s="236"/>
      <c r="S9" s="237"/>
      <c r="T9" s="5"/>
      <c r="U9" s="6"/>
      <c r="V9" s="6"/>
      <c r="W9" s="6"/>
      <c r="X9" s="6"/>
      <c r="Y9" s="6"/>
      <c r="Z9" s="6"/>
      <c r="AA9" s="6"/>
      <c r="AB9" s="6"/>
      <c r="AC9" s="6"/>
      <c r="AD9" s="6"/>
      <c r="AE9" s="6"/>
      <c r="AF9" s="6"/>
      <c r="AG9" s="6"/>
      <c r="AH9" s="6"/>
      <c r="AI9" s="6"/>
      <c r="AJ9" s="7"/>
      <c r="AK9" s="7"/>
    </row>
    <row r="10" spans="1:37" s="8" customFormat="1" ht="26.25" customHeight="1">
      <c r="A10" s="16"/>
      <c r="B10" s="245" t="s">
        <v>701</v>
      </c>
      <c r="C10" s="246"/>
      <c r="D10" s="246"/>
      <c r="E10" s="246"/>
      <c r="F10" s="246"/>
      <c r="G10" s="246"/>
      <c r="H10" s="246"/>
      <c r="I10" s="246"/>
      <c r="J10" s="246"/>
      <c r="K10" s="246"/>
      <c r="L10" s="246"/>
      <c r="M10" s="246"/>
      <c r="N10" s="246"/>
      <c r="O10" s="246"/>
      <c r="P10" s="246"/>
      <c r="Q10" s="246"/>
      <c r="R10" s="246"/>
      <c r="S10" s="247"/>
      <c r="T10" s="5"/>
      <c r="U10" s="6"/>
      <c r="V10" s="6"/>
      <c r="W10" s="6"/>
      <c r="X10" s="6"/>
      <c r="Y10" s="6"/>
      <c r="Z10" s="6"/>
      <c r="AA10" s="6"/>
      <c r="AB10" s="6"/>
      <c r="AC10" s="6"/>
      <c r="AD10" s="6"/>
      <c r="AE10" s="6"/>
      <c r="AF10" s="6"/>
      <c r="AG10" s="6"/>
      <c r="AH10" s="6"/>
      <c r="AI10" s="6"/>
      <c r="AJ10" s="7"/>
      <c r="AK10" s="7"/>
    </row>
    <row r="11" spans="1:37" s="12" customFormat="1" ht="28.5" customHeight="1">
      <c r="A11" s="17"/>
      <c r="B11" s="248" t="s">
        <v>639</v>
      </c>
      <c r="C11" s="243"/>
      <c r="D11" s="243" t="s">
        <v>640</v>
      </c>
      <c r="E11" s="243"/>
      <c r="F11" s="243"/>
      <c r="G11" s="243"/>
      <c r="H11" s="243"/>
      <c r="I11" s="243" t="s">
        <v>641</v>
      </c>
      <c r="J11" s="243"/>
      <c r="K11" s="243"/>
      <c r="L11" s="243"/>
      <c r="M11" s="243"/>
      <c r="N11" s="243"/>
      <c r="O11" s="243" t="s">
        <v>704</v>
      </c>
      <c r="P11" s="243"/>
      <c r="Q11" s="243" t="s">
        <v>642</v>
      </c>
      <c r="R11" s="243"/>
      <c r="S11" s="244"/>
      <c r="T11" s="9"/>
      <c r="U11" s="10"/>
      <c r="V11" s="10"/>
      <c r="W11" s="10"/>
      <c r="X11" s="10"/>
      <c r="Y11" s="10"/>
      <c r="Z11" s="10"/>
      <c r="AA11" s="10"/>
      <c r="AB11" s="10"/>
      <c r="AC11" s="10"/>
      <c r="AD11" s="10"/>
      <c r="AE11" s="10"/>
      <c r="AF11" s="10"/>
      <c r="AG11" s="10"/>
      <c r="AH11" s="10"/>
      <c r="AI11" s="10"/>
      <c r="AJ11" s="11"/>
      <c r="AK11" s="11"/>
    </row>
    <row r="12" spans="1:37" s="8" customFormat="1" ht="35.25" customHeight="1">
      <c r="A12" s="16"/>
      <c r="B12" s="249"/>
      <c r="C12" s="250"/>
      <c r="D12" s="241"/>
      <c r="E12" s="241"/>
      <c r="F12" s="241"/>
      <c r="G12" s="241"/>
      <c r="H12" s="241"/>
      <c r="I12" s="241"/>
      <c r="J12" s="241"/>
      <c r="K12" s="241"/>
      <c r="L12" s="241"/>
      <c r="M12" s="241"/>
      <c r="N12" s="241"/>
      <c r="O12" s="241"/>
      <c r="P12" s="241"/>
      <c r="Q12" s="241"/>
      <c r="R12" s="241"/>
      <c r="S12" s="242"/>
      <c r="T12" s="5"/>
      <c r="U12" s="158"/>
      <c r="V12" s="6"/>
      <c r="W12" s="6"/>
      <c r="X12" s="6"/>
      <c r="Y12" s="6"/>
      <c r="Z12" s="6"/>
      <c r="AA12" s="6"/>
      <c r="AB12" s="6"/>
      <c r="AC12" s="6"/>
      <c r="AD12" s="6"/>
      <c r="AE12" s="6"/>
      <c r="AF12" s="6"/>
      <c r="AG12" s="6"/>
      <c r="AH12" s="6"/>
      <c r="AI12" s="6"/>
      <c r="AJ12" s="7"/>
      <c r="AK12" s="7"/>
    </row>
    <row r="13" spans="1:37" s="8" customFormat="1" ht="41.25" customHeight="1">
      <c r="A13" s="16"/>
      <c r="B13" s="249"/>
      <c r="C13" s="250"/>
      <c r="D13" s="241"/>
      <c r="E13" s="241"/>
      <c r="F13" s="241"/>
      <c r="G13" s="241"/>
      <c r="H13" s="241"/>
      <c r="I13" s="241"/>
      <c r="J13" s="241"/>
      <c r="K13" s="241"/>
      <c r="L13" s="241"/>
      <c r="M13" s="241"/>
      <c r="N13" s="241"/>
      <c r="O13" s="241"/>
      <c r="P13" s="241"/>
      <c r="Q13" s="241"/>
      <c r="R13" s="241"/>
      <c r="S13" s="242"/>
      <c r="T13" s="5"/>
      <c r="U13" s="6"/>
      <c r="V13" s="6"/>
      <c r="W13" s="6"/>
      <c r="X13" s="6"/>
      <c r="Y13" s="6"/>
      <c r="Z13" s="6"/>
      <c r="AA13" s="6"/>
      <c r="AB13" s="6"/>
      <c r="AC13" s="6"/>
      <c r="AD13" s="6"/>
      <c r="AE13" s="6"/>
      <c r="AF13" s="6"/>
      <c r="AG13" s="6"/>
      <c r="AH13" s="6"/>
      <c r="AI13" s="6"/>
      <c r="AJ13" s="7"/>
      <c r="AK13" s="7"/>
    </row>
    <row r="14" spans="1:37" s="8" customFormat="1" ht="30" customHeight="1">
      <c r="A14" s="16"/>
      <c r="B14" s="249"/>
      <c r="C14" s="250"/>
      <c r="D14" s="241"/>
      <c r="E14" s="241"/>
      <c r="F14" s="241"/>
      <c r="G14" s="241"/>
      <c r="H14" s="241"/>
      <c r="I14" s="241"/>
      <c r="J14" s="241"/>
      <c r="K14" s="241"/>
      <c r="L14" s="241"/>
      <c r="M14" s="241"/>
      <c r="N14" s="241"/>
      <c r="O14" s="241"/>
      <c r="P14" s="241"/>
      <c r="Q14" s="241"/>
      <c r="R14" s="241"/>
      <c r="S14" s="242"/>
      <c r="T14" s="5"/>
      <c r="U14" s="6"/>
      <c r="V14" s="6"/>
      <c r="W14" s="6"/>
      <c r="X14" s="6"/>
      <c r="Y14" s="6"/>
      <c r="Z14" s="6"/>
      <c r="AA14" s="6"/>
      <c r="AB14" s="6"/>
      <c r="AC14" s="6"/>
      <c r="AD14" s="6"/>
      <c r="AE14" s="6"/>
      <c r="AF14" s="6"/>
      <c r="AG14" s="6"/>
      <c r="AH14" s="6"/>
      <c r="AI14" s="6"/>
      <c r="AJ14" s="7"/>
      <c r="AK14" s="7"/>
    </row>
    <row r="15" spans="1:37" s="8" customFormat="1" ht="38.25" customHeight="1" thickBot="1">
      <c r="A15" s="16"/>
      <c r="B15" s="249"/>
      <c r="C15" s="250"/>
      <c r="D15" s="241"/>
      <c r="E15" s="241"/>
      <c r="F15" s="241"/>
      <c r="G15" s="241"/>
      <c r="H15" s="241"/>
      <c r="I15" s="241"/>
      <c r="J15" s="241"/>
      <c r="K15" s="241"/>
      <c r="L15" s="241"/>
      <c r="M15" s="241"/>
      <c r="N15" s="241"/>
      <c r="O15" s="241"/>
      <c r="P15" s="241"/>
      <c r="Q15" s="241"/>
      <c r="R15" s="241"/>
      <c r="S15" s="242"/>
      <c r="T15" s="5"/>
      <c r="U15" s="158"/>
      <c r="V15" s="6"/>
      <c r="W15" s="6"/>
      <c r="X15" s="6"/>
      <c r="Y15" s="6"/>
      <c r="Z15" s="6"/>
      <c r="AA15" s="6"/>
      <c r="AB15" s="6"/>
      <c r="AC15" s="6"/>
      <c r="AD15" s="6"/>
      <c r="AE15" s="6"/>
      <c r="AF15" s="6"/>
      <c r="AG15" s="6"/>
      <c r="AH15" s="6"/>
      <c r="AI15" s="6"/>
      <c r="AJ15" s="7"/>
      <c r="AK15" s="7"/>
    </row>
    <row r="16" spans="1:37" s="8" customFormat="1" ht="13.5">
      <c r="A16" s="16"/>
      <c r="B16" s="215" t="s">
        <v>643</v>
      </c>
      <c r="C16" s="216"/>
      <c r="D16" s="216"/>
      <c r="E16" s="216"/>
      <c r="F16" s="216"/>
      <c r="G16" s="216"/>
      <c r="H16" s="216"/>
      <c r="I16" s="216"/>
      <c r="J16" s="216"/>
      <c r="K16" s="216"/>
      <c r="L16" s="216"/>
      <c r="M16" s="216"/>
      <c r="N16" s="216"/>
      <c r="O16" s="216"/>
      <c r="P16" s="216"/>
      <c r="Q16" s="216"/>
      <c r="R16" s="216"/>
      <c r="S16" s="217"/>
      <c r="T16" s="5"/>
      <c r="U16" s="6"/>
      <c r="V16" s="6"/>
      <c r="W16" s="6"/>
      <c r="X16" s="6"/>
      <c r="Y16" s="6"/>
      <c r="Z16" s="6"/>
      <c r="AA16" s="6"/>
      <c r="AB16" s="6"/>
      <c r="AC16" s="6"/>
      <c r="AD16" s="6"/>
      <c r="AE16" s="6"/>
      <c r="AF16" s="6"/>
      <c r="AG16" s="6"/>
      <c r="AH16" s="6"/>
      <c r="AI16" s="6"/>
      <c r="AJ16" s="7"/>
      <c r="AK16" s="7"/>
    </row>
    <row r="17" spans="1:37" s="8" customFormat="1" ht="25.5" customHeight="1">
      <c r="A17" s="16"/>
      <c r="B17" s="257" t="s">
        <v>644</v>
      </c>
      <c r="C17" s="258"/>
      <c r="D17" s="258"/>
      <c r="E17" s="258"/>
      <c r="F17" s="258"/>
      <c r="G17" s="258"/>
      <c r="H17" s="258"/>
      <c r="I17" s="258"/>
      <c r="J17" s="258"/>
      <c r="K17" s="258"/>
      <c r="L17" s="258"/>
      <c r="M17" s="258"/>
      <c r="N17" s="258"/>
      <c r="O17" s="258"/>
      <c r="P17" s="258"/>
      <c r="Q17" s="258"/>
      <c r="R17" s="258"/>
      <c r="S17" s="259"/>
      <c r="T17" s="5"/>
      <c r="U17" s="6"/>
      <c r="V17" s="6"/>
      <c r="W17" s="6"/>
      <c r="X17" s="6"/>
      <c r="Y17" s="6"/>
      <c r="Z17" s="6"/>
      <c r="AA17" s="6"/>
      <c r="AB17" s="6"/>
      <c r="AC17" s="6"/>
      <c r="AD17" s="6"/>
      <c r="AE17" s="6"/>
      <c r="AF17" s="6"/>
      <c r="AG17" s="6"/>
      <c r="AH17" s="6"/>
      <c r="AI17" s="6"/>
      <c r="AJ17" s="7"/>
      <c r="AK17" s="7"/>
    </row>
    <row r="18" spans="1:37" s="8" customFormat="1" ht="13.5">
      <c r="A18" s="16"/>
      <c r="B18" s="254" t="str">
        <f>CONCATENATE("2.1.1. Describe your R&amp;D result briefly, simply and in common language.  ",T18," characters left.")</f>
        <v>2.1.1. Describe your R&amp;D result briefly, simply and in common language.  998 characters left.</v>
      </c>
      <c r="C18" s="255"/>
      <c r="D18" s="255"/>
      <c r="E18" s="255"/>
      <c r="F18" s="255"/>
      <c r="G18" s="255"/>
      <c r="H18" s="255"/>
      <c r="I18" s="255"/>
      <c r="J18" s="255"/>
      <c r="K18" s="255"/>
      <c r="L18" s="255"/>
      <c r="M18" s="255"/>
      <c r="N18" s="255"/>
      <c r="O18" s="255"/>
      <c r="P18" s="255"/>
      <c r="Q18" s="255"/>
      <c r="R18" s="255"/>
      <c r="S18" s="256"/>
      <c r="T18" s="5">
        <f>1000 - LEN(B19)</f>
        <v>998</v>
      </c>
      <c r="U18" s="6"/>
      <c r="V18" s="6"/>
      <c r="W18" s="6"/>
      <c r="X18" s="6"/>
      <c r="Y18" s="6"/>
      <c r="Z18" s="6"/>
      <c r="AA18" s="6"/>
      <c r="AB18" s="6"/>
      <c r="AC18" s="6"/>
      <c r="AD18" s="6"/>
      <c r="AE18" s="6"/>
      <c r="AF18" s="6"/>
      <c r="AG18" s="6"/>
      <c r="AH18" s="6"/>
      <c r="AI18" s="6"/>
      <c r="AJ18" s="7"/>
      <c r="AK18" s="7"/>
    </row>
    <row r="19" spans="1:37" s="8" customFormat="1" ht="150" customHeight="1" thickBot="1">
      <c r="A19" s="16"/>
      <c r="B19" s="260" t="s">
        <v>645</v>
      </c>
      <c r="C19" s="261"/>
      <c r="D19" s="261"/>
      <c r="E19" s="261"/>
      <c r="F19" s="261"/>
      <c r="G19" s="261"/>
      <c r="H19" s="261"/>
      <c r="I19" s="261"/>
      <c r="J19" s="261"/>
      <c r="K19" s="261"/>
      <c r="L19" s="261"/>
      <c r="M19" s="261"/>
      <c r="N19" s="261"/>
      <c r="O19" s="261"/>
      <c r="P19" s="261"/>
      <c r="Q19" s="261"/>
      <c r="R19" s="261"/>
      <c r="S19" s="262"/>
      <c r="T19" s="5"/>
      <c r="U19" s="6"/>
      <c r="V19" s="6"/>
      <c r="W19" s="6"/>
      <c r="X19" s="6"/>
      <c r="Y19" s="6"/>
      <c r="Z19" s="6"/>
      <c r="AA19" s="6"/>
      <c r="AB19" s="6"/>
      <c r="AC19" s="6"/>
      <c r="AD19" s="6"/>
      <c r="AE19" s="6"/>
      <c r="AF19" s="6"/>
      <c r="AG19" s="6"/>
      <c r="AH19" s="6"/>
      <c r="AI19" s="6"/>
      <c r="AJ19" s="7"/>
      <c r="AK19" s="7"/>
    </row>
    <row r="20" spans="1:37" s="8" customFormat="1" ht="13.5">
      <c r="A20" s="16"/>
      <c r="B20" s="254" t="str">
        <f>CONCATENATE("2.1.2. What prevents direct commercialization of R&amp;D results today?? ",T20," characters left.")</f>
        <v>2.1.2. What prevents direct commercialization of R&amp;D results today?? 200 characters left.</v>
      </c>
      <c r="C20" s="255"/>
      <c r="D20" s="255"/>
      <c r="E20" s="255"/>
      <c r="F20" s="255"/>
      <c r="G20" s="255"/>
      <c r="H20" s="255"/>
      <c r="I20" s="255"/>
      <c r="J20" s="255"/>
      <c r="K20" s="255"/>
      <c r="L20" s="255"/>
      <c r="M20" s="255"/>
      <c r="N20" s="255"/>
      <c r="O20" s="255"/>
      <c r="P20" s="255"/>
      <c r="Q20" s="255"/>
      <c r="R20" s="255"/>
      <c r="S20" s="256"/>
      <c r="T20" s="5">
        <f>200 - LEN(B21)</f>
        <v>200</v>
      </c>
      <c r="U20" s="6"/>
      <c r="V20" s="6"/>
      <c r="W20" s="6"/>
      <c r="X20" s="6"/>
      <c r="Y20" s="6"/>
      <c r="Z20" s="6"/>
      <c r="AA20" s="6"/>
      <c r="AB20" s="6"/>
      <c r="AC20" s="6"/>
      <c r="AD20" s="6"/>
      <c r="AE20" s="6"/>
      <c r="AF20" s="6"/>
      <c r="AG20" s="6"/>
      <c r="AH20" s="6"/>
      <c r="AI20" s="6"/>
      <c r="AJ20" s="7"/>
      <c r="AK20" s="7"/>
    </row>
    <row r="21" spans="1:37" s="8" customFormat="1" ht="48" customHeight="1" thickBot="1">
      <c r="A21" s="16"/>
      <c r="B21" s="263"/>
      <c r="C21" s="264"/>
      <c r="D21" s="264"/>
      <c r="E21" s="264"/>
      <c r="F21" s="264"/>
      <c r="G21" s="264"/>
      <c r="H21" s="264"/>
      <c r="I21" s="264"/>
      <c r="J21" s="264"/>
      <c r="K21" s="264"/>
      <c r="L21" s="264"/>
      <c r="M21" s="264"/>
      <c r="N21" s="264"/>
      <c r="O21" s="264"/>
      <c r="P21" s="264"/>
      <c r="Q21" s="264"/>
      <c r="R21" s="264"/>
      <c r="S21" s="265"/>
      <c r="T21" s="5"/>
      <c r="U21" s="6"/>
      <c r="V21" s="6"/>
      <c r="W21" s="6"/>
      <c r="X21" s="6"/>
      <c r="Y21" s="6"/>
      <c r="Z21" s="6"/>
      <c r="AA21" s="6"/>
      <c r="AB21" s="6"/>
      <c r="AC21" s="6"/>
      <c r="AD21" s="6"/>
      <c r="AE21" s="6"/>
      <c r="AF21" s="6"/>
      <c r="AG21" s="6"/>
      <c r="AH21" s="6"/>
      <c r="AI21" s="6"/>
      <c r="AJ21" s="7"/>
      <c r="AK21" s="7"/>
    </row>
    <row r="22" spans="1:37" s="8" customFormat="1" ht="13.5">
      <c r="A22" s="16"/>
      <c r="B22" s="215" t="s">
        <v>646</v>
      </c>
      <c r="C22" s="216"/>
      <c r="D22" s="216"/>
      <c r="E22" s="216"/>
      <c r="F22" s="216"/>
      <c r="G22" s="216"/>
      <c r="H22" s="216"/>
      <c r="I22" s="216"/>
      <c r="J22" s="216"/>
      <c r="K22" s="216"/>
      <c r="L22" s="216"/>
      <c r="M22" s="216"/>
      <c r="N22" s="216"/>
      <c r="O22" s="216"/>
      <c r="P22" s="216"/>
      <c r="Q22" s="216"/>
      <c r="R22" s="216"/>
      <c r="S22" s="217"/>
      <c r="T22" s="5"/>
      <c r="U22" s="6"/>
      <c r="V22" s="6"/>
      <c r="W22" s="6"/>
      <c r="X22" s="6"/>
      <c r="Y22" s="6"/>
      <c r="Z22" s="6"/>
      <c r="AA22" s="6"/>
      <c r="AB22" s="6"/>
      <c r="AC22" s="6"/>
      <c r="AD22" s="6"/>
      <c r="AE22" s="6"/>
      <c r="AF22" s="6"/>
      <c r="AG22" s="6"/>
      <c r="AH22" s="6"/>
      <c r="AI22" s="6"/>
      <c r="AJ22" s="7"/>
      <c r="AK22" s="7"/>
    </row>
    <row r="23" spans="1:37" s="8" customFormat="1" ht="13.5">
      <c r="A23" s="16"/>
      <c r="B23" s="254" t="str">
        <f>CONCATENATE("2.2.1.  How does the R&amp;D result differ from other discoveries, how does it have the edge? ",T23," characters left")</f>
        <v>2.2.1.  How does the R&amp;D result differ from other discoveries, how does it have the edge? 500 characters left</v>
      </c>
      <c r="C23" s="255"/>
      <c r="D23" s="255"/>
      <c r="E23" s="255"/>
      <c r="F23" s="255"/>
      <c r="G23" s="255"/>
      <c r="H23" s="255"/>
      <c r="I23" s="255"/>
      <c r="J23" s="255"/>
      <c r="K23" s="255"/>
      <c r="L23" s="255"/>
      <c r="M23" s="255"/>
      <c r="N23" s="255"/>
      <c r="O23" s="255"/>
      <c r="P23" s="255"/>
      <c r="Q23" s="255"/>
      <c r="R23" s="255"/>
      <c r="S23" s="256"/>
      <c r="T23" s="5">
        <f>500 - LEN(B24)</f>
        <v>500</v>
      </c>
      <c r="U23" s="6"/>
      <c r="V23" s="6"/>
      <c r="W23" s="6"/>
      <c r="X23" s="6"/>
      <c r="Y23" s="6"/>
      <c r="Z23" s="6"/>
      <c r="AA23" s="6"/>
      <c r="AB23" s="6"/>
      <c r="AC23" s="6"/>
      <c r="AD23" s="6"/>
      <c r="AE23" s="6"/>
      <c r="AF23" s="6"/>
      <c r="AG23" s="6"/>
      <c r="AH23" s="6"/>
      <c r="AI23" s="6"/>
      <c r="AJ23" s="7"/>
      <c r="AK23" s="7"/>
    </row>
    <row r="24" spans="1:37" s="8" customFormat="1" ht="67.5" customHeight="1">
      <c r="A24" s="16"/>
      <c r="B24" s="187"/>
      <c r="C24" s="188"/>
      <c r="D24" s="188"/>
      <c r="E24" s="188"/>
      <c r="F24" s="188"/>
      <c r="G24" s="188"/>
      <c r="H24" s="188"/>
      <c r="I24" s="188"/>
      <c r="J24" s="188"/>
      <c r="K24" s="188"/>
      <c r="L24" s="188"/>
      <c r="M24" s="188"/>
      <c r="N24" s="188"/>
      <c r="O24" s="188"/>
      <c r="P24" s="188"/>
      <c r="Q24" s="188"/>
      <c r="R24" s="188"/>
      <c r="S24" s="189"/>
      <c r="T24" s="5"/>
      <c r="U24" s="6"/>
      <c r="V24" s="6"/>
      <c r="W24" s="6"/>
      <c r="X24" s="6"/>
      <c r="Y24" s="6"/>
      <c r="Z24" s="6"/>
      <c r="AA24" s="6"/>
      <c r="AB24" s="6"/>
      <c r="AC24" s="6"/>
      <c r="AD24" s="6"/>
      <c r="AE24" s="6"/>
      <c r="AF24" s="6"/>
      <c r="AG24" s="6"/>
      <c r="AH24" s="6"/>
      <c r="AI24" s="6"/>
      <c r="AJ24" s="7"/>
      <c r="AK24" s="7"/>
    </row>
    <row r="25" spans="1:37" s="8" customFormat="1" ht="13.5" customHeight="1">
      <c r="A25" s="16"/>
      <c r="B25" s="266" t="str">
        <f>CONCATENATE("2.2.2. Does the R&amp;D resulet any other advantages? ",T25," characters left.")</f>
        <v>2.2.2. Does the R&amp;D resulet any other advantages? 500 characters left.</v>
      </c>
      <c r="C25" s="267"/>
      <c r="D25" s="267"/>
      <c r="E25" s="267"/>
      <c r="F25" s="267"/>
      <c r="G25" s="267"/>
      <c r="H25" s="267"/>
      <c r="I25" s="267"/>
      <c r="J25" s="267"/>
      <c r="K25" s="267"/>
      <c r="L25" s="267"/>
      <c r="M25" s="267"/>
      <c r="N25" s="267"/>
      <c r="O25" s="267"/>
      <c r="P25" s="267"/>
      <c r="Q25" s="267"/>
      <c r="R25" s="267"/>
      <c r="S25" s="268"/>
      <c r="T25" s="5">
        <f>500 - LEN(B26)</f>
        <v>500</v>
      </c>
      <c r="U25" s="6"/>
      <c r="V25" s="6"/>
      <c r="W25" s="6"/>
      <c r="X25" s="6"/>
      <c r="Y25" s="6"/>
      <c r="Z25" s="6"/>
      <c r="AA25" s="6"/>
      <c r="AB25" s="6"/>
      <c r="AC25" s="6"/>
      <c r="AD25" s="6"/>
      <c r="AE25" s="6"/>
      <c r="AF25" s="6"/>
      <c r="AG25" s="6"/>
      <c r="AH25" s="6"/>
      <c r="AI25" s="6"/>
      <c r="AJ25" s="7"/>
      <c r="AK25" s="7"/>
    </row>
    <row r="26" spans="1:37" s="8" customFormat="1" ht="67.5" customHeight="1">
      <c r="A26" s="16"/>
      <c r="B26" s="187"/>
      <c r="C26" s="188"/>
      <c r="D26" s="188"/>
      <c r="E26" s="188"/>
      <c r="F26" s="188"/>
      <c r="G26" s="188"/>
      <c r="H26" s="188"/>
      <c r="I26" s="188"/>
      <c r="J26" s="188"/>
      <c r="K26" s="188"/>
      <c r="L26" s="188"/>
      <c r="M26" s="188"/>
      <c r="N26" s="188"/>
      <c r="O26" s="188"/>
      <c r="P26" s="188"/>
      <c r="Q26" s="188"/>
      <c r="R26" s="188"/>
      <c r="S26" s="189"/>
      <c r="T26" s="5"/>
      <c r="U26" s="6"/>
      <c r="V26" s="6"/>
      <c r="W26" s="6"/>
      <c r="X26" s="6"/>
      <c r="Y26" s="6"/>
      <c r="Z26" s="6"/>
      <c r="AA26" s="6"/>
      <c r="AB26" s="6"/>
      <c r="AC26" s="6"/>
      <c r="AD26" s="6"/>
      <c r="AE26" s="6"/>
      <c r="AF26" s="6"/>
      <c r="AG26" s="6"/>
      <c r="AH26" s="6"/>
      <c r="AI26" s="6"/>
      <c r="AJ26" s="7"/>
      <c r="AK26" s="7"/>
    </row>
    <row r="27" spans="1:37" s="8" customFormat="1" ht="13.5">
      <c r="A27" s="16"/>
      <c r="B27" s="251" t="s">
        <v>647</v>
      </c>
      <c r="C27" s="252"/>
      <c r="D27" s="252"/>
      <c r="E27" s="252"/>
      <c r="F27" s="252"/>
      <c r="G27" s="252"/>
      <c r="H27" s="252"/>
      <c r="I27" s="252"/>
      <c r="J27" s="252"/>
      <c r="K27" s="252"/>
      <c r="L27" s="252"/>
      <c r="M27" s="252"/>
      <c r="N27" s="252"/>
      <c r="O27" s="252"/>
      <c r="P27" s="252"/>
      <c r="Q27" s="252"/>
      <c r="R27" s="252"/>
      <c r="S27" s="253"/>
      <c r="T27" s="5"/>
      <c r="U27" s="6"/>
      <c r="V27" s="6"/>
      <c r="W27" s="6"/>
      <c r="X27" s="6"/>
      <c r="Y27" s="6"/>
      <c r="Z27" s="6"/>
      <c r="AA27" s="6"/>
      <c r="AB27" s="6"/>
      <c r="AC27" s="6"/>
      <c r="AD27" s="6"/>
      <c r="AE27" s="6"/>
      <c r="AF27" s="6"/>
      <c r="AG27" s="6"/>
      <c r="AH27" s="6"/>
      <c r="AI27" s="6"/>
      <c r="AJ27" s="7"/>
      <c r="AK27" s="7"/>
    </row>
    <row r="28" spans="1:37" s="8" customFormat="1" ht="13.5">
      <c r="A28" s="16"/>
      <c r="B28" s="254" t="str">
        <f>CONCATENATE("2.3.1. What is the scientific competition to your R&amp;D result? ",T28," characters left.")</f>
        <v>2.3.1. What is the scientific competition to your R&amp;D result? 500 characters left.</v>
      </c>
      <c r="C28" s="255"/>
      <c r="D28" s="255"/>
      <c r="E28" s="255"/>
      <c r="F28" s="255"/>
      <c r="G28" s="255"/>
      <c r="H28" s="255"/>
      <c r="I28" s="255"/>
      <c r="J28" s="255"/>
      <c r="K28" s="255"/>
      <c r="L28" s="255"/>
      <c r="M28" s="255"/>
      <c r="N28" s="255"/>
      <c r="O28" s="255"/>
      <c r="P28" s="255"/>
      <c r="Q28" s="255"/>
      <c r="R28" s="255"/>
      <c r="S28" s="256"/>
      <c r="T28" s="5">
        <f>500 - LEN(B29)</f>
        <v>500</v>
      </c>
      <c r="U28" s="6"/>
      <c r="V28" s="6"/>
      <c r="W28" s="6"/>
      <c r="X28" s="6"/>
      <c r="Y28" s="6"/>
      <c r="Z28" s="6"/>
      <c r="AA28" s="6"/>
      <c r="AB28" s="6"/>
      <c r="AC28" s="6"/>
      <c r="AD28" s="6"/>
      <c r="AE28" s="6"/>
      <c r="AF28" s="6"/>
      <c r="AG28" s="6"/>
      <c r="AH28" s="6"/>
      <c r="AI28" s="6"/>
      <c r="AJ28" s="7"/>
      <c r="AK28" s="7"/>
    </row>
    <row r="29" spans="1:37" s="8" customFormat="1" ht="67.5" customHeight="1">
      <c r="A29" s="16"/>
      <c r="B29" s="187"/>
      <c r="C29" s="188"/>
      <c r="D29" s="188"/>
      <c r="E29" s="188"/>
      <c r="F29" s="188"/>
      <c r="G29" s="188"/>
      <c r="H29" s="188"/>
      <c r="I29" s="188"/>
      <c r="J29" s="188"/>
      <c r="K29" s="188"/>
      <c r="L29" s="188"/>
      <c r="M29" s="188"/>
      <c r="N29" s="188"/>
      <c r="O29" s="188"/>
      <c r="P29" s="188"/>
      <c r="Q29" s="188"/>
      <c r="R29" s="188"/>
      <c r="S29" s="189"/>
      <c r="T29" s="5"/>
      <c r="U29" s="6"/>
      <c r="V29" s="6"/>
      <c r="W29" s="6"/>
      <c r="X29" s="6"/>
      <c r="Y29" s="6"/>
      <c r="Z29" s="6"/>
      <c r="AA29" s="6"/>
      <c r="AB29" s="6"/>
      <c r="AC29" s="6"/>
      <c r="AD29" s="6"/>
      <c r="AE29" s="6"/>
      <c r="AF29" s="6"/>
      <c r="AG29" s="6"/>
      <c r="AH29" s="6"/>
      <c r="AI29" s="6"/>
      <c r="AJ29" s="7"/>
      <c r="AK29" s="7"/>
    </row>
    <row r="30" spans="1:37" s="8" customFormat="1" ht="15" customHeight="1">
      <c r="A30" s="16"/>
      <c r="B30" s="254" t="str">
        <f>CONCATENATE("2.3.2. What products that can be bought today compete with your R&amp;D result? ",T30," characters left.")</f>
        <v>2.3.2. What products that can be bought today compete with your R&amp;D result? 500 characters left.</v>
      </c>
      <c r="C30" s="255"/>
      <c r="D30" s="255"/>
      <c r="E30" s="255"/>
      <c r="F30" s="255"/>
      <c r="G30" s="255"/>
      <c r="H30" s="255"/>
      <c r="I30" s="255"/>
      <c r="J30" s="255"/>
      <c r="K30" s="255"/>
      <c r="L30" s="255"/>
      <c r="M30" s="255"/>
      <c r="N30" s="255"/>
      <c r="O30" s="255"/>
      <c r="P30" s="255"/>
      <c r="Q30" s="255"/>
      <c r="R30" s="255"/>
      <c r="S30" s="256"/>
      <c r="T30" s="5">
        <f>500 - LEN(B31)</f>
        <v>500</v>
      </c>
      <c r="U30" s="6"/>
      <c r="V30" s="6"/>
      <c r="W30" s="6"/>
      <c r="X30" s="6"/>
      <c r="Y30" s="6"/>
      <c r="Z30" s="6"/>
      <c r="AA30" s="6"/>
      <c r="AB30" s="6"/>
      <c r="AC30" s="6"/>
      <c r="AD30" s="6"/>
      <c r="AE30" s="6"/>
      <c r="AF30" s="6"/>
      <c r="AG30" s="6"/>
      <c r="AH30" s="6"/>
      <c r="AI30" s="6"/>
      <c r="AJ30" s="7"/>
      <c r="AK30" s="7"/>
    </row>
    <row r="31" spans="1:37" s="8" customFormat="1" ht="71.25" customHeight="1" thickBot="1">
      <c r="A31" s="16"/>
      <c r="B31" s="263"/>
      <c r="C31" s="264"/>
      <c r="D31" s="264"/>
      <c r="E31" s="264"/>
      <c r="F31" s="264"/>
      <c r="G31" s="264"/>
      <c r="H31" s="264"/>
      <c r="I31" s="264"/>
      <c r="J31" s="264"/>
      <c r="K31" s="264"/>
      <c r="L31" s="264"/>
      <c r="M31" s="264"/>
      <c r="N31" s="264"/>
      <c r="O31" s="264"/>
      <c r="P31" s="264"/>
      <c r="Q31" s="264"/>
      <c r="R31" s="264"/>
      <c r="S31" s="265"/>
      <c r="T31" s="5"/>
      <c r="U31" s="6"/>
      <c r="V31" s="6"/>
      <c r="W31" s="6"/>
      <c r="X31" s="6"/>
      <c r="Y31" s="6"/>
      <c r="Z31" s="6"/>
      <c r="AA31" s="6"/>
      <c r="AB31" s="6"/>
      <c r="AC31" s="6"/>
      <c r="AD31" s="6"/>
      <c r="AE31" s="6"/>
      <c r="AF31" s="6"/>
      <c r="AG31" s="6"/>
      <c r="AH31" s="6"/>
      <c r="AI31" s="6"/>
      <c r="AJ31" s="7"/>
      <c r="AK31" s="7"/>
    </row>
    <row r="32" spans="1:37" s="8" customFormat="1" ht="13.5">
      <c r="A32" s="16"/>
      <c r="B32" s="215" t="s">
        <v>648</v>
      </c>
      <c r="C32" s="216"/>
      <c r="D32" s="216"/>
      <c r="E32" s="216"/>
      <c r="F32" s="216"/>
      <c r="G32" s="216"/>
      <c r="H32" s="216"/>
      <c r="I32" s="216"/>
      <c r="J32" s="216"/>
      <c r="K32" s="216"/>
      <c r="L32" s="216"/>
      <c r="M32" s="216"/>
      <c r="N32" s="216"/>
      <c r="O32" s="216"/>
      <c r="P32" s="216"/>
      <c r="Q32" s="216"/>
      <c r="R32" s="216"/>
      <c r="S32" s="217"/>
      <c r="T32" s="5"/>
      <c r="U32" s="6"/>
      <c r="V32" s="6"/>
      <c r="W32" s="6"/>
      <c r="X32" s="6"/>
      <c r="Y32" s="6"/>
      <c r="Z32" s="6"/>
      <c r="AA32" s="6"/>
      <c r="AB32" s="6"/>
      <c r="AC32" s="6"/>
      <c r="AD32" s="6"/>
      <c r="AE32" s="6"/>
      <c r="AF32" s="6"/>
      <c r="AG32" s="6"/>
      <c r="AH32" s="6"/>
      <c r="AI32" s="6"/>
      <c r="AJ32" s="7"/>
      <c r="AK32" s="7"/>
    </row>
    <row r="33" spans="1:37" s="8" customFormat="1" ht="24.75" customHeight="1">
      <c r="A33" s="16"/>
      <c r="B33" s="190" t="str">
        <f>CONCATENATE("2.4.1. Who is the typical customer who will buy your R&amp;D result? Is the product aimed at companies, local government, individuals? Are there multiple customer groups? Who is it? ",T33," characters left.")</f>
        <v>2.4.1. Who is the typical customer who will buy your R&amp;D result? Is the product aimed at companies, local government, individuals? Are there multiple customer groups? Who is it? 500 characters left.</v>
      </c>
      <c r="C33" s="191"/>
      <c r="D33" s="191"/>
      <c r="E33" s="191"/>
      <c r="F33" s="191"/>
      <c r="G33" s="191"/>
      <c r="H33" s="191"/>
      <c r="I33" s="191"/>
      <c r="J33" s="191"/>
      <c r="K33" s="191"/>
      <c r="L33" s="191"/>
      <c r="M33" s="191"/>
      <c r="N33" s="191"/>
      <c r="O33" s="191"/>
      <c r="P33" s="191"/>
      <c r="Q33" s="191"/>
      <c r="R33" s="191"/>
      <c r="S33" s="192"/>
      <c r="T33" s="5">
        <f>500 - LEN(B34)</f>
        <v>500</v>
      </c>
      <c r="U33" s="6"/>
      <c r="V33" s="6"/>
      <c r="W33" s="6"/>
      <c r="X33" s="6"/>
      <c r="Y33" s="6"/>
      <c r="Z33" s="6"/>
      <c r="AA33" s="6"/>
      <c r="AB33" s="6"/>
      <c r="AC33" s="6"/>
      <c r="AD33" s="6"/>
      <c r="AE33" s="6"/>
      <c r="AF33" s="6"/>
      <c r="AG33" s="6"/>
      <c r="AH33" s="6"/>
      <c r="AI33" s="6"/>
      <c r="AJ33" s="7"/>
      <c r="AK33" s="7"/>
    </row>
    <row r="34" spans="1:37" s="8" customFormat="1" ht="67.5" customHeight="1">
      <c r="A34" s="16"/>
      <c r="B34" s="187"/>
      <c r="C34" s="188"/>
      <c r="D34" s="188"/>
      <c r="E34" s="188"/>
      <c r="F34" s="188"/>
      <c r="G34" s="188"/>
      <c r="H34" s="188"/>
      <c r="I34" s="188"/>
      <c r="J34" s="188"/>
      <c r="K34" s="188"/>
      <c r="L34" s="188"/>
      <c r="M34" s="188"/>
      <c r="N34" s="188"/>
      <c r="O34" s="188"/>
      <c r="P34" s="188"/>
      <c r="Q34" s="188"/>
      <c r="R34" s="188"/>
      <c r="S34" s="189"/>
      <c r="T34" s="5"/>
      <c r="U34" s="6"/>
      <c r="V34" s="6"/>
      <c r="W34" s="6"/>
      <c r="X34" s="6"/>
      <c r="Y34" s="6"/>
      <c r="Z34" s="6"/>
      <c r="AA34" s="6"/>
      <c r="AB34" s="6"/>
      <c r="AC34" s="6"/>
      <c r="AD34" s="6"/>
      <c r="AE34" s="6"/>
      <c r="AF34" s="6"/>
      <c r="AG34" s="6"/>
      <c r="AH34" s="6"/>
      <c r="AI34" s="6"/>
      <c r="AJ34" s="7"/>
      <c r="AK34" s="7"/>
    </row>
    <row r="35" spans="1:37" s="8" customFormat="1" ht="13.5">
      <c r="A35" s="16"/>
      <c r="B35" s="254" t="str">
        <f>CONCATENATE("2.4.2. What are the main customer problems your R&amp;D result solves? ",T35," characters left.")</f>
        <v>2.4.2. What are the main customer problems your R&amp;D result solves? 500 characters left.</v>
      </c>
      <c r="C35" s="255"/>
      <c r="D35" s="255"/>
      <c r="E35" s="255"/>
      <c r="F35" s="255"/>
      <c r="G35" s="255"/>
      <c r="H35" s="255"/>
      <c r="I35" s="255"/>
      <c r="J35" s="255"/>
      <c r="K35" s="255"/>
      <c r="L35" s="255"/>
      <c r="M35" s="255"/>
      <c r="N35" s="255"/>
      <c r="O35" s="255"/>
      <c r="P35" s="255"/>
      <c r="Q35" s="255"/>
      <c r="R35" s="255"/>
      <c r="S35" s="256"/>
      <c r="T35" s="5">
        <f>500 - LEN(B36)</f>
        <v>500</v>
      </c>
      <c r="U35" s="6"/>
      <c r="V35" s="6"/>
      <c r="W35" s="6"/>
      <c r="X35" s="6"/>
      <c r="Y35" s="6"/>
      <c r="Z35" s="6"/>
      <c r="AA35" s="6"/>
      <c r="AB35" s="6"/>
      <c r="AC35" s="6"/>
      <c r="AD35" s="6"/>
      <c r="AE35" s="6"/>
      <c r="AF35" s="6"/>
      <c r="AG35" s="6"/>
      <c r="AH35" s="6"/>
      <c r="AI35" s="6"/>
      <c r="AJ35" s="7"/>
      <c r="AK35" s="7"/>
    </row>
    <row r="36" spans="1:37" s="8" customFormat="1" ht="67.5" customHeight="1">
      <c r="A36" s="16"/>
      <c r="B36" s="187"/>
      <c r="C36" s="188"/>
      <c r="D36" s="188"/>
      <c r="E36" s="188"/>
      <c r="F36" s="188"/>
      <c r="G36" s="188"/>
      <c r="H36" s="188"/>
      <c r="I36" s="188"/>
      <c r="J36" s="188"/>
      <c r="K36" s="188"/>
      <c r="L36" s="188"/>
      <c r="M36" s="188"/>
      <c r="N36" s="188"/>
      <c r="O36" s="188"/>
      <c r="P36" s="188"/>
      <c r="Q36" s="188"/>
      <c r="R36" s="188"/>
      <c r="S36" s="189"/>
      <c r="T36" s="5"/>
      <c r="U36" s="6"/>
      <c r="V36" s="6"/>
      <c r="W36" s="6"/>
      <c r="X36" s="6"/>
      <c r="Y36" s="6"/>
      <c r="Z36" s="6"/>
      <c r="AA36" s="6"/>
      <c r="AB36" s="6"/>
      <c r="AC36" s="6"/>
      <c r="AD36" s="6"/>
      <c r="AE36" s="6"/>
      <c r="AF36" s="6"/>
      <c r="AG36" s="6"/>
      <c r="AH36" s="6"/>
      <c r="AI36" s="6"/>
      <c r="AJ36" s="7"/>
      <c r="AK36" s="7"/>
    </row>
    <row r="37" spans="1:37" s="8" customFormat="1" ht="23.25" customHeight="1">
      <c r="A37" s="16"/>
      <c r="B37" s="190" t="str">
        <f>CONCATENATE("2.4.3. Is there a market for such an R&amp;D result or will it have to be created? Do you know of anyone who will buy the R&amp;D result after the project? ",T37," characters left.")</f>
        <v>2.4.3. Is there a market for such an R&amp;D result or will it have to be created? Do you know of anyone who will buy the R&amp;D result after the project? 200 characters left.</v>
      </c>
      <c r="C37" s="191"/>
      <c r="D37" s="191"/>
      <c r="E37" s="191"/>
      <c r="F37" s="191"/>
      <c r="G37" s="191"/>
      <c r="H37" s="191"/>
      <c r="I37" s="191"/>
      <c r="J37" s="191"/>
      <c r="K37" s="191"/>
      <c r="L37" s="191"/>
      <c r="M37" s="191"/>
      <c r="N37" s="191"/>
      <c r="O37" s="191"/>
      <c r="P37" s="191"/>
      <c r="Q37" s="191"/>
      <c r="R37" s="191"/>
      <c r="S37" s="192"/>
      <c r="T37" s="5">
        <f>200 - LEN(B38)</f>
        <v>200</v>
      </c>
      <c r="U37" s="6"/>
      <c r="V37" s="6"/>
      <c r="W37" s="6"/>
      <c r="X37" s="6"/>
      <c r="Y37" s="6"/>
      <c r="Z37" s="6"/>
      <c r="AA37" s="6"/>
      <c r="AB37" s="6"/>
      <c r="AC37" s="6"/>
      <c r="AD37" s="6"/>
      <c r="AE37" s="6"/>
      <c r="AF37" s="6"/>
      <c r="AG37" s="6"/>
      <c r="AH37" s="6"/>
      <c r="AI37" s="6"/>
      <c r="AJ37" s="7"/>
      <c r="AK37" s="7"/>
    </row>
    <row r="38" spans="1:37" s="8" customFormat="1" ht="30" customHeight="1">
      <c r="A38" s="16"/>
      <c r="B38" s="187"/>
      <c r="C38" s="188"/>
      <c r="D38" s="188"/>
      <c r="E38" s="188"/>
      <c r="F38" s="188"/>
      <c r="G38" s="188"/>
      <c r="H38" s="188"/>
      <c r="I38" s="188"/>
      <c r="J38" s="188"/>
      <c r="K38" s="188"/>
      <c r="L38" s="188"/>
      <c r="M38" s="188"/>
      <c r="N38" s="188"/>
      <c r="O38" s="188"/>
      <c r="P38" s="188"/>
      <c r="Q38" s="188"/>
      <c r="R38" s="188"/>
      <c r="S38" s="189"/>
      <c r="T38" s="5"/>
      <c r="U38" s="6"/>
      <c r="V38" s="6"/>
      <c r="W38" s="6"/>
      <c r="X38" s="6"/>
      <c r="Y38" s="6"/>
      <c r="Z38" s="6"/>
      <c r="AA38" s="6"/>
      <c r="AB38" s="6"/>
      <c r="AC38" s="6"/>
      <c r="AD38" s="6"/>
      <c r="AE38" s="6"/>
      <c r="AF38" s="6"/>
      <c r="AG38" s="6"/>
      <c r="AH38" s="6"/>
      <c r="AI38" s="6"/>
      <c r="AJ38" s="7"/>
      <c r="AK38" s="7"/>
    </row>
    <row r="39" spans="1:37" s="8" customFormat="1" ht="24" customHeight="1">
      <c r="A39" s="16"/>
      <c r="B39" s="190" t="str">
        <f>CONCATENATE("2.4.4. How do you plan to market your R&amp;D result in the future (production at Palacký University
 and direct sale, license, sale of know how, spin-off company)? ",T39," characters left.")</f>
        <v>2.4.4. How do you plan to market your R&amp;D result in the future (production at Palacký University
 and direct sale, license, sale of know how, spin-off company)? 200 characters left.</v>
      </c>
      <c r="C39" s="191"/>
      <c r="D39" s="191"/>
      <c r="E39" s="191"/>
      <c r="F39" s="191"/>
      <c r="G39" s="191"/>
      <c r="H39" s="191"/>
      <c r="I39" s="191"/>
      <c r="J39" s="191"/>
      <c r="K39" s="191"/>
      <c r="L39" s="191"/>
      <c r="M39" s="191"/>
      <c r="N39" s="191"/>
      <c r="O39" s="191"/>
      <c r="P39" s="191"/>
      <c r="Q39" s="191"/>
      <c r="R39" s="191"/>
      <c r="S39" s="192"/>
      <c r="T39" s="5">
        <f>200 - LEN(B40)</f>
        <v>200</v>
      </c>
      <c r="U39" s="6"/>
      <c r="V39" s="6"/>
      <c r="W39" s="6"/>
      <c r="X39" s="6"/>
      <c r="Y39" s="6"/>
      <c r="Z39" s="6"/>
      <c r="AA39" s="6"/>
      <c r="AB39" s="6"/>
      <c r="AC39" s="6"/>
      <c r="AD39" s="6"/>
      <c r="AE39" s="6"/>
      <c r="AF39" s="6"/>
      <c r="AG39" s="6"/>
      <c r="AH39" s="6"/>
      <c r="AI39" s="6"/>
      <c r="AJ39" s="7"/>
      <c r="AK39" s="7"/>
    </row>
    <row r="40" spans="1:37" s="8" customFormat="1" ht="30" customHeight="1">
      <c r="A40" s="16"/>
      <c r="B40" s="187"/>
      <c r="C40" s="188"/>
      <c r="D40" s="188"/>
      <c r="E40" s="188"/>
      <c r="F40" s="188"/>
      <c r="G40" s="188"/>
      <c r="H40" s="188"/>
      <c r="I40" s="188"/>
      <c r="J40" s="188"/>
      <c r="K40" s="188"/>
      <c r="L40" s="188"/>
      <c r="M40" s="188"/>
      <c r="N40" s="188"/>
      <c r="O40" s="188"/>
      <c r="P40" s="188"/>
      <c r="Q40" s="188"/>
      <c r="R40" s="188"/>
      <c r="S40" s="189"/>
      <c r="T40" s="5"/>
      <c r="U40" s="6"/>
      <c r="V40" s="6"/>
      <c r="W40" s="6"/>
      <c r="X40" s="6"/>
      <c r="Y40" s="6"/>
      <c r="Z40" s="6"/>
      <c r="AA40" s="6"/>
      <c r="AB40" s="6"/>
      <c r="AC40" s="6"/>
      <c r="AD40" s="6"/>
      <c r="AE40" s="6"/>
      <c r="AF40" s="6"/>
      <c r="AG40" s="6"/>
      <c r="AH40" s="6"/>
      <c r="AI40" s="6"/>
      <c r="AJ40" s="7"/>
      <c r="AK40" s="7"/>
    </row>
    <row r="41" spans="1:37" s="8" customFormat="1" ht="13.5">
      <c r="A41" s="16"/>
      <c r="B41" s="190" t="str">
        <f>CONCATENATE("2.4.5. Has any company already shown interest in the R&amp;D result? If so, which one? ",T41," characters left.")</f>
        <v>2.4.5. Has any company already shown interest in the R&amp;D result? If so, which one? 197 characters left.</v>
      </c>
      <c r="C41" s="191"/>
      <c r="D41" s="191"/>
      <c r="E41" s="191"/>
      <c r="F41" s="191"/>
      <c r="G41" s="191"/>
      <c r="H41" s="191"/>
      <c r="I41" s="191"/>
      <c r="J41" s="191"/>
      <c r="K41" s="191"/>
      <c r="L41" s="191"/>
      <c r="M41" s="191"/>
      <c r="N41" s="191"/>
      <c r="O41" s="191"/>
      <c r="P41" s="191"/>
      <c r="Q41" s="191"/>
      <c r="R41" s="191"/>
      <c r="S41" s="192"/>
      <c r="T41" s="5">
        <f>200 - LEN(B42)</f>
        <v>197</v>
      </c>
      <c r="U41" s="6"/>
      <c r="V41" s="6"/>
      <c r="W41" s="6"/>
      <c r="X41" s="6"/>
      <c r="Y41" s="6"/>
      <c r="Z41" s="6"/>
      <c r="AA41" s="6"/>
      <c r="AB41" s="6"/>
      <c r="AC41" s="6"/>
      <c r="AD41" s="6"/>
      <c r="AE41" s="6"/>
      <c r="AF41" s="6"/>
      <c r="AG41" s="6"/>
      <c r="AH41" s="6"/>
      <c r="AI41" s="6"/>
      <c r="AJ41" s="7"/>
      <c r="AK41" s="7"/>
    </row>
    <row r="42" spans="1:37" s="8" customFormat="1" ht="15" customHeight="1" thickBot="1">
      <c r="A42" s="16"/>
      <c r="B42" s="263" t="s">
        <v>632</v>
      </c>
      <c r="C42" s="264"/>
      <c r="D42" s="264"/>
      <c r="E42" s="264"/>
      <c r="F42" s="264"/>
      <c r="G42" s="264"/>
      <c r="H42" s="264"/>
      <c r="I42" s="264"/>
      <c r="J42" s="264"/>
      <c r="K42" s="264"/>
      <c r="L42" s="264"/>
      <c r="M42" s="264"/>
      <c r="N42" s="264"/>
      <c r="O42" s="264"/>
      <c r="P42" s="264"/>
      <c r="Q42" s="264"/>
      <c r="R42" s="264"/>
      <c r="S42" s="265"/>
      <c r="T42" s="5"/>
      <c r="U42" s="6"/>
      <c r="V42" s="6"/>
      <c r="W42" s="6"/>
      <c r="X42" s="6"/>
      <c r="Y42" s="6"/>
      <c r="Z42" s="6"/>
      <c r="AA42" s="6"/>
      <c r="AB42" s="6"/>
      <c r="AC42" s="6"/>
      <c r="AD42" s="6"/>
      <c r="AE42" s="6"/>
      <c r="AF42" s="6"/>
      <c r="AG42" s="6"/>
      <c r="AH42" s="6"/>
      <c r="AI42" s="6"/>
      <c r="AJ42" s="7"/>
      <c r="AK42" s="7"/>
    </row>
    <row r="43" spans="1:37" s="8" customFormat="1" ht="13.5">
      <c r="A43" s="16"/>
      <c r="B43" s="215" t="s">
        <v>649</v>
      </c>
      <c r="C43" s="216"/>
      <c r="D43" s="216"/>
      <c r="E43" s="216"/>
      <c r="F43" s="216"/>
      <c r="G43" s="216"/>
      <c r="H43" s="216"/>
      <c r="I43" s="216"/>
      <c r="J43" s="216"/>
      <c r="K43" s="216"/>
      <c r="L43" s="216"/>
      <c r="M43" s="216"/>
      <c r="N43" s="216"/>
      <c r="O43" s="216"/>
      <c r="P43" s="216"/>
      <c r="Q43" s="216"/>
      <c r="R43" s="216"/>
      <c r="S43" s="217"/>
      <c r="T43" s="5"/>
      <c r="U43" s="6"/>
      <c r="V43" s="6"/>
      <c r="W43" s="6"/>
      <c r="X43" s="6"/>
      <c r="Y43" s="6"/>
      <c r="Z43" s="6"/>
      <c r="AA43" s="6"/>
      <c r="AB43" s="6"/>
      <c r="AC43" s="6"/>
      <c r="AD43" s="6"/>
      <c r="AE43" s="6"/>
      <c r="AF43" s="6"/>
      <c r="AG43" s="6"/>
      <c r="AH43" s="6"/>
      <c r="AI43" s="6"/>
      <c r="AJ43" s="7"/>
      <c r="AK43" s="7"/>
    </row>
    <row r="44" spans="1:37" s="8" customFormat="1" ht="13.5">
      <c r="A44" s="16"/>
      <c r="B44" s="254" t="str">
        <f>CONCATENATE("2.5.1.Which grants/resources were used to fund the achievement of the R&amp;D results? ",T44," characters left.")</f>
        <v>2.5.1.Which grants/resources were used to fund the achievement of the R&amp;D results? 200 characters left.</v>
      </c>
      <c r="C44" s="255"/>
      <c r="D44" s="255"/>
      <c r="E44" s="255"/>
      <c r="F44" s="255"/>
      <c r="G44" s="255"/>
      <c r="H44" s="255"/>
      <c r="I44" s="255"/>
      <c r="J44" s="255"/>
      <c r="K44" s="255"/>
      <c r="L44" s="255"/>
      <c r="M44" s="255"/>
      <c r="N44" s="255"/>
      <c r="O44" s="255"/>
      <c r="P44" s="255"/>
      <c r="Q44" s="255"/>
      <c r="R44" s="255"/>
      <c r="S44" s="256"/>
      <c r="T44" s="5">
        <f>200 - LEN(B45)</f>
        <v>200</v>
      </c>
      <c r="U44" s="6"/>
      <c r="V44" s="6"/>
      <c r="W44" s="6"/>
      <c r="X44" s="6"/>
      <c r="Y44" s="6"/>
      <c r="Z44" s="6"/>
      <c r="AA44" s="6"/>
      <c r="AB44" s="6"/>
      <c r="AC44" s="6"/>
      <c r="AD44" s="6"/>
      <c r="AE44" s="6"/>
      <c r="AF44" s="6"/>
      <c r="AG44" s="6"/>
      <c r="AH44" s="6"/>
      <c r="AI44" s="6"/>
      <c r="AJ44" s="7"/>
      <c r="AK44" s="7"/>
    </row>
    <row r="45" spans="1:37" s="8" customFormat="1" ht="26.25" customHeight="1">
      <c r="A45" s="16"/>
      <c r="B45" s="187"/>
      <c r="C45" s="188"/>
      <c r="D45" s="188"/>
      <c r="E45" s="188"/>
      <c r="F45" s="188"/>
      <c r="G45" s="188"/>
      <c r="H45" s="188"/>
      <c r="I45" s="188"/>
      <c r="J45" s="188"/>
      <c r="K45" s="188"/>
      <c r="L45" s="188"/>
      <c r="M45" s="188"/>
      <c r="N45" s="188"/>
      <c r="O45" s="188"/>
      <c r="P45" s="188"/>
      <c r="Q45" s="188"/>
      <c r="R45" s="188"/>
      <c r="S45" s="189"/>
      <c r="T45" s="5"/>
      <c r="U45" s="6"/>
      <c r="V45" s="6"/>
      <c r="W45" s="6"/>
      <c r="X45" s="6"/>
      <c r="Y45" s="6"/>
      <c r="Z45" s="6"/>
      <c r="AA45" s="6"/>
      <c r="AB45" s="6"/>
      <c r="AC45" s="6"/>
      <c r="AD45" s="6"/>
      <c r="AE45" s="6"/>
      <c r="AF45" s="6"/>
      <c r="AG45" s="6"/>
      <c r="AH45" s="6"/>
      <c r="AI45" s="6"/>
      <c r="AJ45" s="7"/>
      <c r="AK45" s="7"/>
    </row>
    <row r="46" spans="1:37" s="8" customFormat="1" ht="13.5">
      <c r="A46" s="16"/>
      <c r="B46" s="254" t="str">
        <f>CONCATENATE("2.5.2. Did another partner (company or other R&amp;D organization) participate in these grants? If so, who? ",T46," characters left.")</f>
        <v>2.5.2. Did another partner (company or other R&amp;D organization) participate in these grants? If so, who? 200 characters left.</v>
      </c>
      <c r="C46" s="255"/>
      <c r="D46" s="255"/>
      <c r="E46" s="255"/>
      <c r="F46" s="255"/>
      <c r="G46" s="255"/>
      <c r="H46" s="255"/>
      <c r="I46" s="255"/>
      <c r="J46" s="255"/>
      <c r="K46" s="255"/>
      <c r="L46" s="255"/>
      <c r="M46" s="255"/>
      <c r="N46" s="255"/>
      <c r="O46" s="255"/>
      <c r="P46" s="255"/>
      <c r="Q46" s="255"/>
      <c r="R46" s="255"/>
      <c r="S46" s="256"/>
      <c r="T46" s="5">
        <f>200 - LEN(B47)</f>
        <v>200</v>
      </c>
      <c r="U46" s="6"/>
      <c r="V46" s="6"/>
      <c r="W46" s="6"/>
      <c r="X46" s="6"/>
      <c r="Y46" s="6"/>
      <c r="Z46" s="6"/>
      <c r="AA46" s="6"/>
      <c r="AB46" s="6"/>
      <c r="AC46" s="6"/>
      <c r="AD46" s="6"/>
      <c r="AE46" s="6"/>
      <c r="AF46" s="6"/>
      <c r="AG46" s="6"/>
      <c r="AH46" s="6"/>
      <c r="AI46" s="6"/>
      <c r="AJ46" s="7"/>
      <c r="AK46" s="7"/>
    </row>
    <row r="47" spans="1:37" s="8" customFormat="1" ht="15" customHeight="1" thickBot="1">
      <c r="A47" s="16"/>
      <c r="B47" s="187"/>
      <c r="C47" s="188"/>
      <c r="D47" s="188"/>
      <c r="E47" s="188"/>
      <c r="F47" s="188"/>
      <c r="G47" s="188"/>
      <c r="H47" s="188"/>
      <c r="I47" s="188"/>
      <c r="J47" s="188"/>
      <c r="K47" s="188"/>
      <c r="L47" s="188"/>
      <c r="M47" s="188"/>
      <c r="N47" s="188"/>
      <c r="O47" s="188"/>
      <c r="P47" s="188"/>
      <c r="Q47" s="188"/>
      <c r="R47" s="188"/>
      <c r="S47" s="189"/>
      <c r="T47" s="5"/>
      <c r="U47" s="6"/>
      <c r="V47" s="6"/>
      <c r="W47" s="6"/>
      <c r="X47" s="6"/>
      <c r="Y47" s="6"/>
      <c r="Z47" s="6"/>
      <c r="AA47" s="6"/>
      <c r="AB47" s="6"/>
      <c r="AC47" s="6"/>
      <c r="AD47" s="6"/>
      <c r="AE47" s="6"/>
      <c r="AF47" s="6"/>
      <c r="AG47" s="6"/>
      <c r="AH47" s="6"/>
      <c r="AI47" s="6"/>
      <c r="AJ47" s="7"/>
      <c r="AK47" s="7"/>
    </row>
    <row r="48" spans="1:37" s="8" customFormat="1" ht="13.5">
      <c r="A48" s="16"/>
      <c r="B48" s="215" t="s">
        <v>650</v>
      </c>
      <c r="C48" s="216"/>
      <c r="D48" s="216"/>
      <c r="E48" s="216"/>
      <c r="F48" s="216"/>
      <c r="G48" s="216"/>
      <c r="H48" s="216"/>
      <c r="I48" s="216"/>
      <c r="J48" s="216"/>
      <c r="K48" s="216"/>
      <c r="L48" s="216"/>
      <c r="M48" s="216"/>
      <c r="N48" s="216"/>
      <c r="O48" s="216"/>
      <c r="P48" s="216"/>
      <c r="Q48" s="216"/>
      <c r="R48" s="216"/>
      <c r="S48" s="217"/>
      <c r="T48" s="5"/>
      <c r="U48" s="6"/>
      <c r="V48" s="6"/>
      <c r="W48" s="6"/>
      <c r="X48" s="6"/>
      <c r="Y48" s="6"/>
      <c r="Z48" s="6"/>
      <c r="AA48" s="6"/>
      <c r="AB48" s="6"/>
      <c r="AC48" s="6"/>
      <c r="AD48" s="6"/>
      <c r="AE48" s="6"/>
      <c r="AF48" s="6"/>
      <c r="AG48" s="6"/>
      <c r="AH48" s="6"/>
      <c r="AI48" s="6"/>
      <c r="AJ48" s="7"/>
      <c r="AK48" s="7"/>
    </row>
    <row r="49" spans="1:37" s="8" customFormat="1" ht="25.5" customHeight="1">
      <c r="A49" s="16"/>
      <c r="B49" s="190" t="str">
        <f>CONCATENATE("2.6.1. Is the R&amp;D result currently protected in any way (e.g. patent, utility or industrial design, secrecy, under copyright law)?",T49," characters left.")</f>
        <v>2.6.1. Is the R&amp;D result currently protected in any way (e.g. patent, utility or industrial design, secrecy, under copyright law)?200 characters left.</v>
      </c>
      <c r="C49" s="191"/>
      <c r="D49" s="191"/>
      <c r="E49" s="191"/>
      <c r="F49" s="191"/>
      <c r="G49" s="191"/>
      <c r="H49" s="191"/>
      <c r="I49" s="191"/>
      <c r="J49" s="191"/>
      <c r="K49" s="191"/>
      <c r="L49" s="191"/>
      <c r="M49" s="191"/>
      <c r="N49" s="191"/>
      <c r="O49" s="191"/>
      <c r="P49" s="191"/>
      <c r="Q49" s="191"/>
      <c r="R49" s="191"/>
      <c r="S49" s="192"/>
      <c r="T49" s="5">
        <f>200 - LEN(B50)</f>
        <v>200</v>
      </c>
      <c r="U49" s="6"/>
      <c r="V49" s="6"/>
      <c r="W49" s="6"/>
      <c r="X49" s="6"/>
      <c r="Y49" s="6"/>
      <c r="Z49" s="6"/>
      <c r="AA49" s="6"/>
      <c r="AB49" s="6"/>
      <c r="AC49" s="6"/>
      <c r="AD49" s="6"/>
      <c r="AE49" s="6"/>
      <c r="AF49" s="6"/>
      <c r="AG49" s="6"/>
      <c r="AH49" s="6"/>
      <c r="AI49" s="6"/>
      <c r="AJ49" s="7"/>
      <c r="AK49" s="7"/>
    </row>
    <row r="50" spans="1:37" s="8" customFormat="1" ht="15" customHeight="1">
      <c r="A50" s="16"/>
      <c r="B50" s="187"/>
      <c r="C50" s="188"/>
      <c r="D50" s="188"/>
      <c r="E50" s="188"/>
      <c r="F50" s="188"/>
      <c r="G50" s="188"/>
      <c r="H50" s="188"/>
      <c r="I50" s="188"/>
      <c r="J50" s="188"/>
      <c r="K50" s="188"/>
      <c r="L50" s="188"/>
      <c r="M50" s="188"/>
      <c r="N50" s="188"/>
      <c r="O50" s="188"/>
      <c r="P50" s="188"/>
      <c r="Q50" s="188"/>
      <c r="R50" s="188"/>
      <c r="S50" s="189"/>
      <c r="T50" s="5"/>
      <c r="U50" s="6"/>
      <c r="V50" s="6"/>
      <c r="W50" s="6"/>
      <c r="X50" s="6"/>
      <c r="Y50" s="6"/>
      <c r="Z50" s="6"/>
      <c r="AA50" s="6"/>
      <c r="AB50" s="6"/>
      <c r="AC50" s="6"/>
      <c r="AD50" s="6"/>
      <c r="AE50" s="6"/>
      <c r="AF50" s="6"/>
      <c r="AG50" s="6"/>
      <c r="AH50" s="6"/>
      <c r="AI50" s="6"/>
      <c r="AJ50" s="7"/>
      <c r="AK50" s="7"/>
    </row>
    <row r="51" spans="1:37" s="8" customFormat="1" ht="13.5">
      <c r="A51" s="16"/>
      <c r="B51" s="254" t="str">
        <f>CONCATENATE("2.6.2. What exactly is (will be) protected or can be protected in the R&amp;D result? ",T51," characters left.")</f>
        <v>2.6.2. What exactly is (will be) protected or can be protected in the R&amp;D result? 200 characters left.</v>
      </c>
      <c r="C51" s="255"/>
      <c r="D51" s="255"/>
      <c r="E51" s="255"/>
      <c r="F51" s="255"/>
      <c r="G51" s="255"/>
      <c r="H51" s="255"/>
      <c r="I51" s="255"/>
      <c r="J51" s="255"/>
      <c r="K51" s="255"/>
      <c r="L51" s="255"/>
      <c r="M51" s="255"/>
      <c r="N51" s="255"/>
      <c r="O51" s="255"/>
      <c r="P51" s="255"/>
      <c r="Q51" s="255"/>
      <c r="R51" s="255"/>
      <c r="S51" s="256"/>
      <c r="T51" s="5">
        <f>200 - LEN(B52)</f>
        <v>200</v>
      </c>
      <c r="U51" s="6"/>
      <c r="V51" s="6"/>
      <c r="W51" s="6"/>
      <c r="X51" s="6"/>
      <c r="Y51" s="6"/>
      <c r="Z51" s="6"/>
      <c r="AA51" s="6"/>
      <c r="AB51" s="6"/>
      <c r="AC51" s="6"/>
      <c r="AD51" s="6"/>
      <c r="AE51" s="6"/>
      <c r="AF51" s="6"/>
      <c r="AG51" s="6"/>
      <c r="AH51" s="6"/>
      <c r="AI51" s="6"/>
      <c r="AJ51" s="7"/>
      <c r="AK51" s="7"/>
    </row>
    <row r="52" spans="1:37" s="8" customFormat="1" ht="27" customHeight="1">
      <c r="A52" s="16"/>
      <c r="B52" s="187"/>
      <c r="C52" s="188"/>
      <c r="D52" s="188"/>
      <c r="E52" s="188"/>
      <c r="F52" s="188"/>
      <c r="G52" s="188"/>
      <c r="H52" s="188"/>
      <c r="I52" s="188"/>
      <c r="J52" s="188"/>
      <c r="K52" s="188"/>
      <c r="L52" s="188"/>
      <c r="M52" s="188"/>
      <c r="N52" s="188"/>
      <c r="O52" s="188"/>
      <c r="P52" s="188"/>
      <c r="Q52" s="188"/>
      <c r="R52" s="188"/>
      <c r="S52" s="189"/>
      <c r="T52" s="5"/>
      <c r="U52" s="6"/>
      <c r="V52" s="6"/>
      <c r="W52" s="6"/>
      <c r="X52" s="6"/>
      <c r="Y52" s="6"/>
      <c r="Z52" s="6"/>
      <c r="AA52" s="6"/>
      <c r="AB52" s="6"/>
      <c r="AC52" s="6"/>
      <c r="AD52" s="6"/>
      <c r="AE52" s="6"/>
      <c r="AF52" s="6"/>
      <c r="AG52" s="6"/>
      <c r="AH52" s="6"/>
      <c r="AI52" s="6"/>
      <c r="AJ52" s="7"/>
      <c r="AK52" s="7"/>
    </row>
    <row r="53" spans="1:37" s="8" customFormat="1" ht="13.5">
      <c r="A53" s="16"/>
      <c r="B53" s="254" t="str">
        <f>CONCATENATE("2.6.3.  Who else knows about the R&amp;D result outside UPOL? ",T53,"characters left.")</f>
        <v>2.6.3.  Who else knows about the R&amp;D result outside UPOL? 200characters left.</v>
      </c>
      <c r="C53" s="255"/>
      <c r="D53" s="255"/>
      <c r="E53" s="255"/>
      <c r="F53" s="255"/>
      <c r="G53" s="255"/>
      <c r="H53" s="255"/>
      <c r="I53" s="255"/>
      <c r="J53" s="255"/>
      <c r="K53" s="255"/>
      <c r="L53" s="255"/>
      <c r="M53" s="255"/>
      <c r="N53" s="255"/>
      <c r="O53" s="255"/>
      <c r="P53" s="255"/>
      <c r="Q53" s="255"/>
      <c r="R53" s="255"/>
      <c r="S53" s="256"/>
      <c r="T53" s="5">
        <f>200 - LEN(B54)</f>
        <v>200</v>
      </c>
      <c r="U53" s="6"/>
      <c r="V53" s="6"/>
      <c r="W53" s="6"/>
      <c r="X53" s="6"/>
      <c r="Y53" s="6"/>
      <c r="Z53" s="6"/>
      <c r="AA53" s="6"/>
      <c r="AB53" s="6"/>
      <c r="AC53" s="6"/>
      <c r="AD53" s="6"/>
      <c r="AE53" s="6"/>
      <c r="AF53" s="6"/>
      <c r="AG53" s="6"/>
      <c r="AH53" s="6"/>
      <c r="AI53" s="6"/>
      <c r="AJ53" s="7"/>
      <c r="AK53" s="7"/>
    </row>
    <row r="54" spans="1:37" s="8" customFormat="1" ht="15" customHeight="1">
      <c r="A54" s="16"/>
      <c r="B54" s="187"/>
      <c r="C54" s="188"/>
      <c r="D54" s="188"/>
      <c r="E54" s="188"/>
      <c r="F54" s="188"/>
      <c r="G54" s="188"/>
      <c r="H54" s="188"/>
      <c r="I54" s="188"/>
      <c r="J54" s="188"/>
      <c r="K54" s="188"/>
      <c r="L54" s="188"/>
      <c r="M54" s="188"/>
      <c r="N54" s="188"/>
      <c r="O54" s="188"/>
      <c r="P54" s="188"/>
      <c r="Q54" s="188"/>
      <c r="R54" s="188"/>
      <c r="S54" s="189"/>
      <c r="T54" s="5"/>
      <c r="U54" s="6"/>
      <c r="V54" s="6"/>
      <c r="W54" s="6"/>
      <c r="X54" s="6"/>
      <c r="Y54" s="6"/>
      <c r="Z54" s="6"/>
      <c r="AA54" s="6"/>
      <c r="AB54" s="6"/>
      <c r="AC54" s="6"/>
      <c r="AD54" s="6"/>
      <c r="AE54" s="6"/>
      <c r="AF54" s="6"/>
      <c r="AG54" s="6"/>
      <c r="AH54" s="6"/>
      <c r="AI54" s="6"/>
      <c r="AJ54" s="7"/>
      <c r="AK54" s="7"/>
    </row>
    <row r="55" spans="1:37" s="8" customFormat="1" ht="24" customHeight="1">
      <c r="A55" s="16"/>
      <c r="B55" s="190" t="str">
        <f>CONCATENATE("2.6.4. Does anyone other than UPOL have any rights (co-ownership, option, license) to the R&amp;D result? If yes, please specify who? ",T55," characters left")</f>
        <v>2.6.4. Does anyone other than UPOL have any rights (co-ownership, option, license) to the R&amp;D result? If yes, please specify who? 200 characters left</v>
      </c>
      <c r="C55" s="191"/>
      <c r="D55" s="191"/>
      <c r="E55" s="191"/>
      <c r="F55" s="191"/>
      <c r="G55" s="191"/>
      <c r="H55" s="191"/>
      <c r="I55" s="191"/>
      <c r="J55" s="191"/>
      <c r="K55" s="191"/>
      <c r="L55" s="191"/>
      <c r="M55" s="191"/>
      <c r="N55" s="191"/>
      <c r="O55" s="191"/>
      <c r="P55" s="191"/>
      <c r="Q55" s="191"/>
      <c r="R55" s="191"/>
      <c r="S55" s="192"/>
      <c r="T55" s="5">
        <f>200 - LEN(B56)</f>
        <v>200</v>
      </c>
      <c r="U55" s="6"/>
      <c r="V55" s="6"/>
      <c r="W55" s="6"/>
      <c r="X55" s="6"/>
      <c r="Y55" s="6"/>
      <c r="Z55" s="6"/>
      <c r="AA55" s="6"/>
      <c r="AB55" s="6"/>
      <c r="AC55" s="6"/>
      <c r="AD55" s="6"/>
      <c r="AE55" s="6"/>
      <c r="AF55" s="6"/>
      <c r="AG55" s="6"/>
      <c r="AH55" s="6"/>
      <c r="AI55" s="6"/>
      <c r="AJ55" s="7"/>
      <c r="AK55" s="7"/>
    </row>
    <row r="56" spans="1:37" s="8" customFormat="1" ht="15" customHeight="1" thickBot="1">
      <c r="A56" s="16"/>
      <c r="B56" s="263"/>
      <c r="C56" s="264"/>
      <c r="D56" s="264"/>
      <c r="E56" s="264"/>
      <c r="F56" s="264"/>
      <c r="G56" s="264"/>
      <c r="H56" s="264"/>
      <c r="I56" s="264"/>
      <c r="J56" s="264"/>
      <c r="K56" s="264"/>
      <c r="L56" s="264"/>
      <c r="M56" s="264"/>
      <c r="N56" s="264"/>
      <c r="O56" s="264"/>
      <c r="P56" s="264"/>
      <c r="Q56" s="264"/>
      <c r="R56" s="264"/>
      <c r="S56" s="265"/>
      <c r="T56" s="5"/>
      <c r="U56" s="6"/>
      <c r="V56" s="6"/>
      <c r="W56" s="6"/>
      <c r="X56" s="6"/>
      <c r="Y56" s="6"/>
      <c r="Z56" s="6"/>
      <c r="AA56" s="6"/>
      <c r="AB56" s="6"/>
      <c r="AC56" s="6"/>
      <c r="AD56" s="6"/>
      <c r="AE56" s="6"/>
      <c r="AF56" s="6"/>
      <c r="AG56" s="6"/>
      <c r="AH56" s="6"/>
      <c r="AI56" s="6"/>
      <c r="AJ56" s="7"/>
      <c r="AK56" s="7"/>
    </row>
    <row r="57" spans="1:37" s="8" customFormat="1" ht="13.5">
      <c r="A57" s="16"/>
      <c r="B57" s="215" t="s">
        <v>651</v>
      </c>
      <c r="C57" s="216"/>
      <c r="D57" s="216"/>
      <c r="E57" s="216"/>
      <c r="F57" s="216"/>
      <c r="G57" s="216"/>
      <c r="H57" s="216"/>
      <c r="I57" s="216"/>
      <c r="J57" s="216"/>
      <c r="K57" s="216"/>
      <c r="L57" s="216"/>
      <c r="M57" s="216"/>
      <c r="N57" s="216"/>
      <c r="O57" s="216"/>
      <c r="P57" s="216"/>
      <c r="Q57" s="216"/>
      <c r="R57" s="216"/>
      <c r="S57" s="217"/>
      <c r="T57" s="5"/>
      <c r="U57" s="6"/>
      <c r="V57" s="6"/>
      <c r="W57" s="6"/>
      <c r="X57" s="6"/>
      <c r="Y57" s="6"/>
      <c r="Z57" s="6"/>
      <c r="AA57" s="6"/>
      <c r="AB57" s="6"/>
      <c r="AC57" s="6"/>
      <c r="AD57" s="6"/>
      <c r="AE57" s="6"/>
      <c r="AF57" s="6"/>
      <c r="AG57" s="6"/>
      <c r="AH57" s="6"/>
      <c r="AI57" s="6"/>
      <c r="AJ57" s="7"/>
      <c r="AK57" s="7"/>
    </row>
    <row r="58" spans="1:37" s="8" customFormat="1" ht="13.5">
      <c r="A58" s="16"/>
      <c r="B58" s="190" t="str">
        <f>CONCATENATE("2.7.1. What do you want to verify in the PoC project? Why do you want to verify it?  ",T58," characters left.")</f>
        <v>2.7.1. What do you want to verify in the PoC project? Why do you want to verify it?  500 characters left.</v>
      </c>
      <c r="C58" s="191"/>
      <c r="D58" s="191"/>
      <c r="E58" s="191"/>
      <c r="F58" s="191"/>
      <c r="G58" s="191"/>
      <c r="H58" s="191"/>
      <c r="I58" s="191"/>
      <c r="J58" s="191"/>
      <c r="K58" s="191"/>
      <c r="L58" s="191"/>
      <c r="M58" s="191"/>
      <c r="N58" s="191"/>
      <c r="O58" s="191"/>
      <c r="P58" s="191"/>
      <c r="Q58" s="191"/>
      <c r="R58" s="191"/>
      <c r="S58" s="192"/>
      <c r="T58" s="5">
        <f>500 - LEN(B59)</f>
        <v>500</v>
      </c>
      <c r="U58" s="6"/>
      <c r="V58" s="6"/>
      <c r="W58" s="6"/>
      <c r="X58" s="6"/>
      <c r="Y58" s="6"/>
      <c r="Z58" s="6"/>
      <c r="AA58" s="6"/>
      <c r="AB58" s="6"/>
      <c r="AC58" s="6"/>
      <c r="AD58" s="6"/>
      <c r="AE58" s="6"/>
      <c r="AF58" s="6"/>
      <c r="AG58" s="6"/>
      <c r="AH58" s="6"/>
      <c r="AI58" s="6"/>
      <c r="AJ58" s="7"/>
      <c r="AK58" s="7"/>
    </row>
    <row r="59" spans="1:37" s="8" customFormat="1" ht="65.25" customHeight="1">
      <c r="A59" s="16"/>
      <c r="B59" s="187"/>
      <c r="C59" s="188"/>
      <c r="D59" s="188"/>
      <c r="E59" s="188"/>
      <c r="F59" s="188"/>
      <c r="G59" s="188"/>
      <c r="H59" s="188"/>
      <c r="I59" s="188"/>
      <c r="J59" s="188"/>
      <c r="K59" s="188"/>
      <c r="L59" s="188"/>
      <c r="M59" s="188"/>
      <c r="N59" s="188"/>
      <c r="O59" s="188"/>
      <c r="P59" s="188"/>
      <c r="Q59" s="188"/>
      <c r="R59" s="188"/>
      <c r="S59" s="189"/>
      <c r="T59" s="5"/>
      <c r="U59" s="6"/>
      <c r="V59" s="6"/>
      <c r="W59" s="6"/>
      <c r="X59" s="6"/>
      <c r="Y59" s="6"/>
      <c r="Z59" s="6"/>
      <c r="AA59" s="6"/>
      <c r="AB59" s="6"/>
      <c r="AC59" s="6"/>
      <c r="AD59" s="6"/>
      <c r="AE59" s="6"/>
      <c r="AF59" s="6"/>
      <c r="AG59" s="6"/>
      <c r="AH59" s="6"/>
      <c r="AI59" s="6"/>
      <c r="AJ59" s="7"/>
      <c r="AK59" s="7"/>
    </row>
    <row r="60" spans="1:37" s="8" customFormat="1" ht="30" customHeight="1">
      <c r="A60" s="16"/>
      <c r="B60" s="187"/>
      <c r="C60" s="188"/>
      <c r="D60" s="188"/>
      <c r="E60" s="188"/>
      <c r="F60" s="188"/>
      <c r="G60" s="188"/>
      <c r="H60" s="188"/>
      <c r="I60" s="188"/>
      <c r="J60" s="188"/>
      <c r="K60" s="188"/>
      <c r="L60" s="188"/>
      <c r="M60" s="188"/>
      <c r="N60" s="188"/>
      <c r="O60" s="188"/>
      <c r="P60" s="188"/>
      <c r="Q60" s="188"/>
      <c r="R60" s="188"/>
      <c r="S60" s="189"/>
      <c r="T60" s="5"/>
      <c r="U60" s="6"/>
      <c r="V60" s="6"/>
      <c r="W60" s="6"/>
      <c r="X60" s="6"/>
      <c r="Y60" s="6"/>
      <c r="Z60" s="6"/>
      <c r="AA60" s="6"/>
      <c r="AB60" s="6"/>
      <c r="AC60" s="6"/>
      <c r="AD60" s="6"/>
      <c r="AE60" s="6"/>
      <c r="AF60" s="6"/>
      <c r="AG60" s="6"/>
      <c r="AH60" s="6"/>
      <c r="AI60" s="6"/>
      <c r="AJ60" s="7"/>
      <c r="AK60" s="7"/>
    </row>
    <row r="61" spans="1:37" s="8" customFormat="1" ht="13.5">
      <c r="A61" s="16"/>
      <c r="B61" s="254" t="s">
        <v>652</v>
      </c>
      <c r="C61" s="255"/>
      <c r="D61" s="255"/>
      <c r="E61" s="255"/>
      <c r="F61" s="255"/>
      <c r="G61" s="255"/>
      <c r="H61" s="255"/>
      <c r="I61" s="255"/>
      <c r="J61" s="255"/>
      <c r="K61" s="255"/>
      <c r="L61" s="255"/>
      <c r="M61" s="255"/>
      <c r="N61" s="255"/>
      <c r="O61" s="255"/>
      <c r="P61" s="255"/>
      <c r="Q61" s="255"/>
      <c r="R61" s="255"/>
      <c r="S61" s="256"/>
      <c r="T61" s="5"/>
      <c r="U61" s="6"/>
      <c r="V61" s="6"/>
      <c r="W61" s="6"/>
      <c r="X61" s="6"/>
      <c r="Y61" s="6"/>
      <c r="Z61" s="6"/>
      <c r="AA61" s="6"/>
      <c r="AB61" s="6"/>
      <c r="AC61" s="6"/>
      <c r="AD61" s="6"/>
      <c r="AE61" s="6"/>
      <c r="AF61" s="6"/>
      <c r="AG61" s="6"/>
      <c r="AH61" s="6"/>
      <c r="AI61" s="6"/>
      <c r="AJ61" s="7"/>
      <c r="AK61" s="7"/>
    </row>
    <row r="62" spans="1:37" s="8" customFormat="1" ht="13.5">
      <c r="A62" s="16"/>
      <c r="B62" s="193" t="s">
        <v>653</v>
      </c>
      <c r="C62" s="194"/>
      <c r="D62" s="194"/>
      <c r="E62" s="194"/>
      <c r="F62" s="194"/>
      <c r="G62" s="194"/>
      <c r="H62" s="194"/>
      <c r="I62" s="194"/>
      <c r="J62" s="194"/>
      <c r="K62" s="278" t="s">
        <v>654</v>
      </c>
      <c r="L62" s="194"/>
      <c r="M62" s="194"/>
      <c r="N62" s="194"/>
      <c r="O62" s="194"/>
      <c r="P62" s="194"/>
      <c r="Q62" s="194"/>
      <c r="R62" s="194"/>
      <c r="S62" s="195"/>
      <c r="T62" s="5"/>
      <c r="U62" s="6"/>
      <c r="V62" s="6"/>
      <c r="W62" s="6"/>
      <c r="X62" s="6"/>
      <c r="Y62" s="6"/>
      <c r="Z62" s="6"/>
      <c r="AA62" s="6"/>
      <c r="AB62" s="6"/>
      <c r="AC62" s="6"/>
      <c r="AD62" s="6"/>
      <c r="AE62" s="6"/>
      <c r="AF62" s="6"/>
      <c r="AG62" s="6"/>
      <c r="AH62" s="6"/>
      <c r="AI62" s="6"/>
      <c r="AJ62" s="7"/>
      <c r="AK62" s="7"/>
    </row>
    <row r="63" spans="1:37" s="8" customFormat="1" ht="195" customHeight="1">
      <c r="A63" s="16"/>
      <c r="B63" s="187"/>
      <c r="C63" s="188"/>
      <c r="D63" s="188"/>
      <c r="E63" s="188"/>
      <c r="F63" s="188"/>
      <c r="G63" s="188"/>
      <c r="H63" s="188"/>
      <c r="I63" s="188"/>
      <c r="J63" s="188"/>
      <c r="K63" s="188"/>
      <c r="L63" s="188"/>
      <c r="M63" s="188"/>
      <c r="N63" s="188"/>
      <c r="O63" s="188"/>
      <c r="P63" s="188"/>
      <c r="Q63" s="188"/>
      <c r="R63" s="188"/>
      <c r="S63" s="189"/>
      <c r="T63" s="5"/>
      <c r="U63" s="6"/>
      <c r="V63" s="6"/>
      <c r="W63" s="6"/>
      <c r="X63" s="6"/>
      <c r="Y63" s="6"/>
      <c r="Z63" s="6"/>
      <c r="AA63" s="6"/>
      <c r="AB63" s="6"/>
      <c r="AC63" s="6"/>
      <c r="AD63" s="6"/>
      <c r="AE63" s="6"/>
      <c r="AF63" s="6"/>
      <c r="AG63" s="6"/>
      <c r="AH63" s="6"/>
      <c r="AI63" s="6"/>
      <c r="AJ63" s="7"/>
      <c r="AK63" s="7"/>
    </row>
    <row r="64" spans="1:37" s="8" customFormat="1" ht="13.5">
      <c r="A64" s="16"/>
      <c r="B64" s="193" t="s">
        <v>655</v>
      </c>
      <c r="C64" s="194"/>
      <c r="D64" s="194"/>
      <c r="E64" s="194"/>
      <c r="F64" s="194"/>
      <c r="G64" s="194"/>
      <c r="H64" s="194"/>
      <c r="I64" s="194"/>
      <c r="J64" s="194"/>
      <c r="K64" s="194" t="s">
        <v>656</v>
      </c>
      <c r="L64" s="194"/>
      <c r="M64" s="194"/>
      <c r="N64" s="194"/>
      <c r="O64" s="194"/>
      <c r="P64" s="194"/>
      <c r="Q64" s="194"/>
      <c r="R64" s="194"/>
      <c r="S64" s="195"/>
      <c r="T64" s="5"/>
      <c r="U64" s="6"/>
      <c r="V64" s="6"/>
      <c r="W64" s="6"/>
      <c r="X64" s="6"/>
      <c r="Y64" s="6"/>
      <c r="Z64" s="6"/>
      <c r="AA64" s="6"/>
      <c r="AB64" s="6"/>
      <c r="AC64" s="6"/>
      <c r="AD64" s="6"/>
      <c r="AE64" s="6"/>
      <c r="AF64" s="6"/>
      <c r="AG64" s="6"/>
      <c r="AH64" s="6"/>
      <c r="AI64" s="6"/>
      <c r="AJ64" s="7"/>
      <c r="AK64" s="7"/>
    </row>
    <row r="65" spans="1:37" s="8" customFormat="1" ht="150" customHeight="1">
      <c r="A65" s="163"/>
      <c r="B65" s="187"/>
      <c r="C65" s="188"/>
      <c r="D65" s="188"/>
      <c r="E65" s="188"/>
      <c r="F65" s="188"/>
      <c r="G65" s="188"/>
      <c r="H65" s="188"/>
      <c r="I65" s="188"/>
      <c r="J65" s="188"/>
      <c r="K65" s="188"/>
      <c r="L65" s="188"/>
      <c r="M65" s="188"/>
      <c r="N65" s="188"/>
      <c r="O65" s="188"/>
      <c r="P65" s="188"/>
      <c r="Q65" s="188"/>
      <c r="R65" s="188"/>
      <c r="S65" s="189"/>
      <c r="T65" s="5"/>
      <c r="U65" s="6"/>
      <c r="V65" s="6"/>
      <c r="W65" s="6"/>
      <c r="X65" s="6"/>
      <c r="Y65" s="6"/>
      <c r="Z65" s="6"/>
      <c r="AA65" s="6"/>
      <c r="AB65" s="6"/>
      <c r="AC65" s="6"/>
      <c r="AD65" s="6"/>
      <c r="AE65" s="6"/>
      <c r="AF65" s="6"/>
      <c r="AG65" s="6"/>
      <c r="AH65" s="6"/>
      <c r="AI65" s="6"/>
      <c r="AJ65" s="7"/>
      <c r="AK65" s="7"/>
    </row>
    <row r="66" spans="1:37" s="8" customFormat="1" ht="12.75" customHeight="1">
      <c r="A66" s="163"/>
      <c r="B66" s="254" t="s">
        <v>657</v>
      </c>
      <c r="C66" s="255"/>
      <c r="D66" s="255"/>
      <c r="E66" s="255"/>
      <c r="F66" s="255"/>
      <c r="G66" s="255"/>
      <c r="H66" s="255"/>
      <c r="I66" s="255"/>
      <c r="J66" s="255"/>
      <c r="K66" s="255"/>
      <c r="L66" s="255"/>
      <c r="M66" s="255"/>
      <c r="N66" s="255"/>
      <c r="O66" s="255"/>
      <c r="P66" s="255"/>
      <c r="Q66" s="255"/>
      <c r="R66" s="255"/>
      <c r="S66" s="256"/>
      <c r="T66" s="5"/>
      <c r="U66" s="6"/>
      <c r="V66" s="6"/>
      <c r="W66" s="6"/>
      <c r="X66" s="6"/>
      <c r="Y66" s="6"/>
      <c r="Z66" s="6"/>
      <c r="AA66" s="6"/>
      <c r="AB66" s="6"/>
      <c r="AC66" s="6"/>
      <c r="AD66" s="6"/>
      <c r="AE66" s="6"/>
      <c r="AF66" s="6"/>
      <c r="AG66" s="6"/>
      <c r="AH66" s="6"/>
      <c r="AI66" s="6"/>
      <c r="AJ66" s="7"/>
      <c r="AK66" s="7"/>
    </row>
    <row r="67" spans="1:37" s="8" customFormat="1" ht="31.5" customHeight="1">
      <c r="A67" s="163"/>
      <c r="B67" s="182" t="s">
        <v>658</v>
      </c>
      <c r="C67" s="183"/>
      <c r="D67" s="183"/>
      <c r="E67" s="183"/>
      <c r="F67" s="183"/>
      <c r="G67" s="176"/>
      <c r="H67" s="279"/>
      <c r="I67" s="280"/>
      <c r="J67" s="281"/>
      <c r="K67" s="274" t="s">
        <v>659</v>
      </c>
      <c r="L67" s="274"/>
      <c r="M67" s="274"/>
      <c r="N67" s="274"/>
      <c r="O67" s="274"/>
      <c r="P67" s="274"/>
      <c r="Q67" s="274"/>
      <c r="R67" s="274"/>
      <c r="S67" s="275"/>
      <c r="T67" s="5"/>
      <c r="U67" s="6"/>
      <c r="V67" s="6"/>
      <c r="W67" s="6"/>
      <c r="X67" s="6"/>
      <c r="Y67" s="6"/>
      <c r="Z67" s="6"/>
      <c r="AA67" s="6"/>
      <c r="AB67" s="6"/>
      <c r="AC67" s="6"/>
      <c r="AD67" s="6"/>
      <c r="AE67" s="6"/>
      <c r="AF67" s="6"/>
      <c r="AG67" s="6"/>
      <c r="AH67" s="6"/>
      <c r="AI67" s="6"/>
      <c r="AJ67" s="7"/>
      <c r="AK67" s="7"/>
    </row>
    <row r="68" spans="1:37" s="8" customFormat="1" ht="36" customHeight="1">
      <c r="A68" s="163"/>
      <c r="B68" s="182" t="s">
        <v>660</v>
      </c>
      <c r="C68" s="183"/>
      <c r="D68" s="183"/>
      <c r="E68" s="183"/>
      <c r="F68" s="183"/>
      <c r="G68" s="176"/>
      <c r="H68" s="279"/>
      <c r="I68" s="280"/>
      <c r="J68" s="281"/>
      <c r="K68" s="276"/>
      <c r="L68" s="276"/>
      <c r="M68" s="276"/>
      <c r="N68" s="276"/>
      <c r="O68" s="276"/>
      <c r="P68" s="276"/>
      <c r="Q68" s="276"/>
      <c r="R68" s="276"/>
      <c r="S68" s="277"/>
      <c r="T68" s="5"/>
      <c r="U68" s="6"/>
      <c r="V68" s="6"/>
      <c r="W68" s="6"/>
      <c r="X68" s="6"/>
      <c r="Y68" s="6"/>
      <c r="Z68" s="6"/>
      <c r="AA68" s="6"/>
      <c r="AB68" s="6"/>
      <c r="AC68" s="6"/>
      <c r="AD68" s="6"/>
      <c r="AE68" s="6"/>
      <c r="AF68" s="6"/>
      <c r="AG68" s="6"/>
      <c r="AH68" s="6"/>
      <c r="AI68" s="6"/>
      <c r="AJ68" s="7"/>
      <c r="AK68" s="7"/>
    </row>
    <row r="69" spans="1:37" s="8" customFormat="1" ht="25.5" customHeight="1">
      <c r="A69" s="163"/>
      <c r="B69" s="212" t="s">
        <v>664</v>
      </c>
      <c r="C69" s="213"/>
      <c r="D69" s="213"/>
      <c r="E69" s="213"/>
      <c r="F69" s="213"/>
      <c r="G69" s="214"/>
      <c r="H69" s="157" t="s">
        <v>661</v>
      </c>
      <c r="I69" s="184"/>
      <c r="J69" s="184"/>
      <c r="K69" s="156" t="s">
        <v>662</v>
      </c>
      <c r="L69" s="208"/>
      <c r="M69" s="208"/>
      <c r="N69" s="156"/>
      <c r="O69" s="156" t="s">
        <v>663</v>
      </c>
      <c r="P69" s="185"/>
      <c r="Q69" s="186"/>
      <c r="R69" s="155"/>
      <c r="S69" s="161"/>
      <c r="T69" s="5"/>
      <c r="U69" s="6"/>
      <c r="V69" s="6"/>
      <c r="W69" s="6"/>
      <c r="X69" s="6"/>
      <c r="Y69" s="6"/>
      <c r="Z69" s="6"/>
      <c r="AA69" s="6"/>
      <c r="AB69" s="6"/>
      <c r="AC69" s="6"/>
      <c r="AD69" s="6"/>
      <c r="AE69" s="6"/>
      <c r="AF69" s="6"/>
      <c r="AG69" s="6"/>
      <c r="AH69" s="6"/>
      <c r="AI69" s="6"/>
      <c r="AJ69" s="7"/>
      <c r="AK69" s="7"/>
    </row>
    <row r="70" spans="1:37" s="8" customFormat="1" ht="25.5" customHeight="1">
      <c r="A70" s="163"/>
      <c r="B70" s="212" t="s">
        <v>674</v>
      </c>
      <c r="C70" s="213"/>
      <c r="D70" s="213"/>
      <c r="E70" s="213"/>
      <c r="F70" s="213"/>
      <c r="G70" s="214"/>
      <c r="H70" s="157" t="s">
        <v>661</v>
      </c>
      <c r="I70" s="184"/>
      <c r="J70" s="184"/>
      <c r="K70" s="156" t="s">
        <v>662</v>
      </c>
      <c r="L70" s="208"/>
      <c r="M70" s="208"/>
      <c r="N70" s="156"/>
      <c r="O70" s="156" t="s">
        <v>663</v>
      </c>
      <c r="P70" s="185"/>
      <c r="Q70" s="186"/>
      <c r="R70" s="155"/>
      <c r="S70" s="161"/>
      <c r="T70" s="5"/>
      <c r="U70" s="6"/>
      <c r="V70" s="6"/>
      <c r="W70" s="6"/>
      <c r="X70" s="6"/>
      <c r="Y70" s="6"/>
      <c r="Z70" s="6"/>
      <c r="AA70" s="6"/>
      <c r="AB70" s="6"/>
      <c r="AC70" s="6"/>
      <c r="AD70" s="6"/>
      <c r="AE70" s="6"/>
      <c r="AF70" s="6"/>
      <c r="AG70" s="6"/>
      <c r="AH70" s="6"/>
      <c r="AI70" s="6"/>
      <c r="AJ70" s="7"/>
      <c r="AK70" s="7"/>
    </row>
    <row r="71" spans="1:37" s="8" customFormat="1" ht="25.5" customHeight="1">
      <c r="A71" s="163"/>
      <c r="B71" s="212" t="s">
        <v>675</v>
      </c>
      <c r="C71" s="213"/>
      <c r="D71" s="213"/>
      <c r="E71" s="213"/>
      <c r="F71" s="213"/>
      <c r="G71" s="214"/>
      <c r="H71" s="157" t="s">
        <v>661</v>
      </c>
      <c r="I71" s="184"/>
      <c r="J71" s="184"/>
      <c r="K71" s="156" t="s">
        <v>662</v>
      </c>
      <c r="L71" s="208"/>
      <c r="M71" s="208"/>
      <c r="N71" s="156"/>
      <c r="O71" s="156" t="s">
        <v>663</v>
      </c>
      <c r="P71" s="185"/>
      <c r="Q71" s="186"/>
      <c r="R71" s="155"/>
      <c r="S71" s="161"/>
      <c r="T71" s="5"/>
      <c r="U71" s="6"/>
      <c r="V71" s="6"/>
      <c r="W71" s="6"/>
      <c r="X71" s="6"/>
      <c r="Y71" s="6"/>
      <c r="Z71" s="6"/>
      <c r="AA71" s="6"/>
      <c r="AB71" s="6"/>
      <c r="AC71" s="6"/>
      <c r="AD71" s="6"/>
      <c r="AE71" s="6"/>
      <c r="AF71" s="6"/>
      <c r="AG71" s="6"/>
      <c r="AH71" s="6"/>
      <c r="AI71" s="6"/>
      <c r="AJ71" s="7"/>
      <c r="AK71" s="7"/>
    </row>
    <row r="72" spans="1:37" s="8" customFormat="1" ht="25.5" customHeight="1">
      <c r="A72" s="163"/>
      <c r="B72" s="182" t="s">
        <v>678</v>
      </c>
      <c r="C72" s="183"/>
      <c r="D72" s="183"/>
      <c r="E72" s="183"/>
      <c r="F72" s="183"/>
      <c r="G72" s="176"/>
      <c r="H72" s="185">
        <f>P69+P70+P71</f>
        <v>0</v>
      </c>
      <c r="I72" s="186"/>
      <c r="J72" s="186"/>
      <c r="K72" s="156"/>
      <c r="L72" s="156"/>
      <c r="M72" s="156"/>
      <c r="N72" s="156"/>
      <c r="O72" s="156"/>
      <c r="P72" s="155"/>
      <c r="Q72" s="155"/>
      <c r="R72" s="155"/>
      <c r="S72" s="161"/>
      <c r="T72" s="5"/>
      <c r="U72" s="6"/>
      <c r="V72" s="6"/>
      <c r="W72" s="6"/>
      <c r="X72" s="6"/>
      <c r="Y72" s="6"/>
      <c r="Z72" s="6"/>
      <c r="AA72" s="6"/>
      <c r="AB72" s="6"/>
      <c r="AC72" s="6"/>
      <c r="AD72" s="6"/>
      <c r="AE72" s="6"/>
      <c r="AF72" s="6"/>
      <c r="AG72" s="6"/>
      <c r="AH72" s="6"/>
      <c r="AI72" s="6"/>
      <c r="AJ72" s="7"/>
      <c r="AK72" s="7"/>
    </row>
    <row r="73" spans="1:37" s="8" customFormat="1" ht="14.25" customHeight="1">
      <c r="A73" s="163"/>
      <c r="B73" s="204"/>
      <c r="C73" s="205"/>
      <c r="D73" s="205"/>
      <c r="E73" s="205"/>
      <c r="F73" s="205"/>
      <c r="G73" s="205"/>
      <c r="H73" s="205"/>
      <c r="I73" s="205"/>
      <c r="J73" s="205"/>
      <c r="K73" s="205"/>
      <c r="L73" s="205"/>
      <c r="M73" s="205"/>
      <c r="N73" s="205"/>
      <c r="O73" s="205"/>
      <c r="P73" s="205"/>
      <c r="Q73" s="205"/>
      <c r="R73" s="205"/>
      <c r="S73" s="206"/>
      <c r="T73" s="5"/>
      <c r="U73" s="6"/>
      <c r="V73" s="6"/>
      <c r="W73" s="6"/>
      <c r="X73" s="6"/>
      <c r="Y73" s="6"/>
      <c r="Z73" s="6"/>
      <c r="AA73" s="6"/>
      <c r="AB73" s="6"/>
      <c r="AC73" s="6"/>
      <c r="AD73" s="6"/>
      <c r="AE73" s="6"/>
      <c r="AF73" s="6"/>
      <c r="AG73" s="6"/>
      <c r="AH73" s="6"/>
      <c r="AI73" s="6"/>
      <c r="AJ73" s="7"/>
      <c r="AK73" s="7"/>
    </row>
    <row r="74" spans="1:37" s="8" customFormat="1" ht="12" customHeight="1">
      <c r="A74" s="163"/>
      <c r="B74" s="20" t="s">
        <v>671</v>
      </c>
      <c r="C74" s="269" t="s">
        <v>676</v>
      </c>
      <c r="D74" s="269"/>
      <c r="E74" s="269"/>
      <c r="F74" s="269"/>
      <c r="G74" s="269"/>
      <c r="H74" s="21" t="s">
        <v>670</v>
      </c>
      <c r="I74" s="21"/>
      <c r="J74" s="21" t="s">
        <v>665</v>
      </c>
      <c r="K74" s="21"/>
      <c r="L74" s="21" t="s">
        <v>666</v>
      </c>
      <c r="M74" s="21"/>
      <c r="N74" s="21" t="s">
        <v>667</v>
      </c>
      <c r="O74" s="21"/>
      <c r="P74" s="21"/>
      <c r="Q74" s="21"/>
      <c r="R74" s="21"/>
      <c r="S74" s="22"/>
      <c r="T74" s="5"/>
      <c r="U74" s="6"/>
      <c r="V74" s="6"/>
      <c r="W74" s="6"/>
      <c r="X74" s="6"/>
      <c r="Y74" s="6"/>
      <c r="Z74" s="6"/>
      <c r="AA74" s="6"/>
      <c r="AB74" s="6"/>
      <c r="AC74" s="6"/>
      <c r="AD74" s="6"/>
      <c r="AE74" s="6"/>
      <c r="AF74" s="6"/>
      <c r="AG74" s="6"/>
      <c r="AH74" s="6"/>
      <c r="AI74" s="6"/>
      <c r="AJ74" s="7"/>
      <c r="AK74" s="7"/>
    </row>
    <row r="75" spans="1:37" s="8" customFormat="1" ht="12" customHeight="1">
      <c r="A75" s="163"/>
      <c r="B75" s="204"/>
      <c r="C75" s="205"/>
      <c r="D75" s="205"/>
      <c r="E75" s="205"/>
      <c r="F75" s="205"/>
      <c r="G75" s="278"/>
      <c r="H75" s="207"/>
      <c r="I75" s="176"/>
      <c r="J75" s="207"/>
      <c r="K75" s="176"/>
      <c r="L75" s="207"/>
      <c r="M75" s="176"/>
      <c r="N75" s="207"/>
      <c r="O75" s="176"/>
      <c r="P75" s="209"/>
      <c r="Q75" s="210"/>
      <c r="R75" s="209"/>
      <c r="S75" s="211"/>
      <c r="T75" s="5"/>
      <c r="U75" s="6"/>
      <c r="V75" s="6"/>
      <c r="W75" s="6"/>
      <c r="X75" s="6"/>
      <c r="Y75" s="6"/>
      <c r="Z75" s="6"/>
      <c r="AA75" s="6"/>
      <c r="AB75" s="6"/>
      <c r="AC75" s="6"/>
      <c r="AD75" s="6"/>
      <c r="AE75" s="6"/>
      <c r="AF75" s="6"/>
      <c r="AG75" s="6"/>
      <c r="AH75" s="6"/>
      <c r="AI75" s="6"/>
      <c r="AJ75" s="7"/>
      <c r="AK75" s="7"/>
    </row>
    <row r="76" spans="1:37" s="8" customFormat="1" ht="15" customHeight="1">
      <c r="A76" s="163"/>
      <c r="B76" s="20" t="s">
        <v>702</v>
      </c>
      <c r="C76" s="270" t="s">
        <v>677</v>
      </c>
      <c r="D76" s="270"/>
      <c r="E76" s="270"/>
      <c r="F76" s="270"/>
      <c r="G76" s="270"/>
      <c r="H76" s="21"/>
      <c r="I76" s="166"/>
      <c r="J76" s="166"/>
      <c r="K76" s="21"/>
      <c r="L76" s="21"/>
      <c r="M76" s="21"/>
      <c r="N76" s="21"/>
      <c r="O76" s="21"/>
      <c r="P76" s="21"/>
      <c r="Q76" s="21"/>
      <c r="R76" s="21"/>
      <c r="S76" s="22"/>
      <c r="T76" s="5"/>
      <c r="U76" s="6"/>
      <c r="V76" s="6"/>
      <c r="W76" s="6"/>
      <c r="X76" s="6"/>
      <c r="Y76" s="6"/>
      <c r="Z76" s="6"/>
      <c r="AA76" s="6"/>
      <c r="AB76" s="6"/>
      <c r="AC76" s="6"/>
      <c r="AD76" s="6"/>
      <c r="AE76" s="6"/>
      <c r="AF76" s="6"/>
      <c r="AG76" s="6"/>
      <c r="AH76" s="6"/>
      <c r="AI76" s="6"/>
      <c r="AJ76" s="7"/>
      <c r="AK76" s="7"/>
    </row>
    <row r="77" spans="1:37" s="8" customFormat="1" ht="24.75" customHeight="1">
      <c r="A77" s="163"/>
      <c r="B77" s="271" t="s">
        <v>673</v>
      </c>
      <c r="C77" s="272"/>
      <c r="D77" s="272"/>
      <c r="E77" s="272"/>
      <c r="F77" s="272"/>
      <c r="G77" s="272"/>
      <c r="H77" s="272"/>
      <c r="I77" s="272"/>
      <c r="J77" s="272"/>
      <c r="K77" s="272"/>
      <c r="L77" s="272"/>
      <c r="M77" s="272"/>
      <c r="N77" s="272"/>
      <c r="O77" s="272"/>
      <c r="P77" s="272"/>
      <c r="Q77" s="272"/>
      <c r="R77" s="272"/>
      <c r="S77" s="273"/>
      <c r="T77" s="5"/>
      <c r="U77" s="6"/>
      <c r="V77" s="6"/>
      <c r="W77" s="6"/>
      <c r="X77" s="6"/>
      <c r="Y77" s="6"/>
      <c r="Z77" s="6"/>
      <c r="AA77" s="6"/>
      <c r="AB77" s="6"/>
      <c r="AC77" s="6"/>
      <c r="AD77" s="6"/>
      <c r="AE77" s="6"/>
      <c r="AF77" s="6"/>
      <c r="AG77" s="6"/>
      <c r="AH77" s="6"/>
      <c r="AI77" s="6"/>
      <c r="AJ77" s="7"/>
      <c r="AK77" s="7"/>
    </row>
    <row r="78" spans="1:37" s="8" customFormat="1" ht="12" customHeight="1">
      <c r="A78" s="163"/>
      <c r="B78" s="20" t="s">
        <v>671</v>
      </c>
      <c r="C78" s="269" t="s">
        <v>672</v>
      </c>
      <c r="D78" s="269"/>
      <c r="E78" s="269"/>
      <c r="F78" s="269"/>
      <c r="G78" s="269"/>
      <c r="H78" s="175" t="s">
        <v>670</v>
      </c>
      <c r="I78" s="176"/>
      <c r="J78" s="21" t="s">
        <v>665</v>
      </c>
      <c r="K78" s="21"/>
      <c r="L78" s="21" t="s">
        <v>666</v>
      </c>
      <c r="M78" s="21"/>
      <c r="N78" s="21" t="s">
        <v>667</v>
      </c>
      <c r="O78" s="21"/>
      <c r="P78" s="21" t="s">
        <v>668</v>
      </c>
      <c r="Q78" s="21"/>
      <c r="R78" s="21" t="s">
        <v>669</v>
      </c>
      <c r="S78" s="22"/>
      <c r="T78" s="5"/>
      <c r="U78" s="6"/>
      <c r="V78" s="6"/>
      <c r="W78" s="6"/>
      <c r="X78" s="6"/>
      <c r="Y78" s="6"/>
      <c r="Z78" s="6"/>
      <c r="AA78" s="6"/>
      <c r="AB78" s="6"/>
      <c r="AC78" s="6"/>
      <c r="AD78" s="6"/>
      <c r="AE78" s="6"/>
      <c r="AF78" s="6"/>
      <c r="AG78" s="6"/>
      <c r="AH78" s="6"/>
      <c r="AI78" s="6"/>
      <c r="AJ78" s="7"/>
      <c r="AK78" s="7"/>
    </row>
    <row r="79" spans="1:37" s="8" customFormat="1" ht="61.5" customHeight="1">
      <c r="A79" s="163"/>
      <c r="B79" s="20" t="s">
        <v>0</v>
      </c>
      <c r="C79" s="172"/>
      <c r="D79" s="172"/>
      <c r="E79" s="172"/>
      <c r="F79" s="172"/>
      <c r="G79" s="172"/>
      <c r="H79" s="165"/>
      <c r="I79" s="23"/>
      <c r="J79" s="23"/>
      <c r="K79" s="23"/>
      <c r="L79" s="23"/>
      <c r="M79" s="23"/>
      <c r="N79" s="159"/>
      <c r="O79" s="160"/>
      <c r="P79" s="160"/>
      <c r="Q79" s="160"/>
      <c r="R79" s="160"/>
      <c r="S79" s="162"/>
      <c r="T79" s="5"/>
      <c r="U79" s="6"/>
      <c r="V79" s="6"/>
      <c r="W79" s="6"/>
      <c r="X79" s="6"/>
      <c r="Y79" s="6"/>
      <c r="Z79" s="6"/>
      <c r="AA79" s="6"/>
      <c r="AB79" s="6"/>
      <c r="AC79" s="6"/>
      <c r="AD79" s="6"/>
      <c r="AE79" s="6"/>
      <c r="AF79" s="6"/>
      <c r="AG79" s="6"/>
      <c r="AH79" s="6"/>
      <c r="AI79" s="6"/>
      <c r="AJ79" s="7"/>
      <c r="AK79" s="7"/>
    </row>
    <row r="80" spans="1:37" s="8" customFormat="1" ht="22.5" customHeight="1">
      <c r="A80" s="163"/>
      <c r="B80" s="20" t="s">
        <v>1</v>
      </c>
      <c r="C80" s="172"/>
      <c r="D80" s="172"/>
      <c r="E80" s="172"/>
      <c r="F80" s="172"/>
      <c r="G80" s="172"/>
      <c r="H80" s="165"/>
      <c r="I80" s="23"/>
      <c r="J80" s="23"/>
      <c r="K80" s="23"/>
      <c r="L80" s="23"/>
      <c r="M80" s="23"/>
      <c r="N80" s="159"/>
      <c r="O80" s="160"/>
      <c r="P80" s="160"/>
      <c r="Q80" s="160"/>
      <c r="R80" s="160"/>
      <c r="S80" s="162"/>
      <c r="T80" s="5"/>
      <c r="U80" s="6"/>
      <c r="V80" s="6"/>
      <c r="W80" s="6"/>
      <c r="X80" s="6"/>
      <c r="Y80" s="6"/>
      <c r="Z80" s="6"/>
      <c r="AA80" s="6"/>
      <c r="AB80" s="6"/>
      <c r="AC80" s="6"/>
      <c r="AD80" s="6"/>
      <c r="AE80" s="6"/>
      <c r="AF80" s="6"/>
      <c r="AG80" s="6"/>
      <c r="AH80" s="6"/>
      <c r="AI80" s="6"/>
      <c r="AJ80" s="7"/>
      <c r="AK80" s="7"/>
    </row>
    <row r="81" spans="1:37" s="8" customFormat="1" ht="12" customHeight="1">
      <c r="A81" s="163"/>
      <c r="B81" s="20" t="s">
        <v>2</v>
      </c>
      <c r="C81" s="172"/>
      <c r="D81" s="172"/>
      <c r="E81" s="172"/>
      <c r="F81" s="172"/>
      <c r="G81" s="172"/>
      <c r="H81" s="165"/>
      <c r="I81" s="23"/>
      <c r="J81" s="23"/>
      <c r="K81" s="23"/>
      <c r="L81" s="23"/>
      <c r="M81" s="23"/>
      <c r="N81" s="159"/>
      <c r="O81" s="160"/>
      <c r="P81" s="160"/>
      <c r="Q81" s="160"/>
      <c r="R81" s="160"/>
      <c r="S81" s="162"/>
      <c r="T81" s="5"/>
      <c r="U81" s="6"/>
      <c r="V81" s="6"/>
      <c r="W81" s="6"/>
      <c r="X81" s="6"/>
      <c r="Y81" s="6"/>
      <c r="Z81" s="6"/>
      <c r="AA81" s="6"/>
      <c r="AB81" s="6"/>
      <c r="AC81" s="6"/>
      <c r="AD81" s="6"/>
      <c r="AE81" s="6"/>
      <c r="AF81" s="6"/>
      <c r="AG81" s="6"/>
      <c r="AH81" s="6"/>
      <c r="AI81" s="6"/>
      <c r="AJ81" s="7"/>
      <c r="AK81" s="7"/>
    </row>
    <row r="82" spans="1:37" s="8" customFormat="1" ht="37.5" customHeight="1">
      <c r="A82" s="16"/>
      <c r="B82" s="20" t="s">
        <v>3</v>
      </c>
      <c r="C82" s="172"/>
      <c r="D82" s="172"/>
      <c r="E82" s="172"/>
      <c r="F82" s="172"/>
      <c r="G82" s="172"/>
      <c r="H82" s="23"/>
      <c r="I82" s="165"/>
      <c r="J82" s="165"/>
      <c r="K82" s="23"/>
      <c r="L82" s="23"/>
      <c r="M82" s="23"/>
      <c r="N82" s="23"/>
      <c r="O82" s="23"/>
      <c r="P82" s="23"/>
      <c r="Q82" s="23"/>
      <c r="R82" s="23"/>
      <c r="S82" s="24"/>
      <c r="T82" s="5"/>
      <c r="U82" s="6"/>
      <c r="V82" s="6"/>
      <c r="W82" s="6"/>
      <c r="X82" s="6"/>
      <c r="Y82" s="6"/>
      <c r="Z82" s="6"/>
      <c r="AA82" s="6"/>
      <c r="AB82" s="6"/>
      <c r="AC82" s="6"/>
      <c r="AD82" s="6"/>
      <c r="AE82" s="6"/>
      <c r="AF82" s="6"/>
      <c r="AG82" s="6"/>
      <c r="AH82" s="6"/>
      <c r="AI82" s="6"/>
      <c r="AJ82" s="7"/>
      <c r="AK82" s="7"/>
    </row>
    <row r="83" spans="1:37" s="8" customFormat="1" ht="37.5" customHeight="1">
      <c r="A83" s="16"/>
      <c r="B83" s="20" t="s">
        <v>4</v>
      </c>
      <c r="C83" s="172"/>
      <c r="D83" s="172"/>
      <c r="E83" s="172"/>
      <c r="F83" s="172"/>
      <c r="G83" s="172"/>
      <c r="H83" s="23"/>
      <c r="I83" s="165"/>
      <c r="J83" s="165"/>
      <c r="K83" s="23"/>
      <c r="L83" s="23"/>
      <c r="M83" s="23"/>
      <c r="N83" s="23"/>
      <c r="O83" s="23"/>
      <c r="P83" s="23"/>
      <c r="Q83" s="23"/>
      <c r="R83" s="23"/>
      <c r="S83" s="24"/>
      <c r="T83" s="5"/>
      <c r="U83" s="6"/>
      <c r="V83" s="6"/>
      <c r="W83" s="6"/>
      <c r="X83" s="6"/>
      <c r="Y83" s="6"/>
      <c r="Z83" s="6"/>
      <c r="AA83" s="6"/>
      <c r="AB83" s="6"/>
      <c r="AC83" s="6"/>
      <c r="AD83" s="6"/>
      <c r="AE83" s="6"/>
      <c r="AF83" s="6"/>
      <c r="AG83" s="6"/>
      <c r="AH83" s="6"/>
      <c r="AI83" s="6"/>
      <c r="AJ83" s="7"/>
      <c r="AK83" s="7"/>
    </row>
    <row r="84" spans="1:37" s="8" customFormat="1" ht="22.5" customHeight="1">
      <c r="A84" s="16"/>
      <c r="B84" s="20" t="s">
        <v>5</v>
      </c>
      <c r="C84" s="172"/>
      <c r="D84" s="172"/>
      <c r="E84" s="172"/>
      <c r="F84" s="172"/>
      <c r="G84" s="172"/>
      <c r="H84" s="23"/>
      <c r="I84" s="165"/>
      <c r="J84" s="165"/>
      <c r="K84" s="165"/>
      <c r="L84" s="23"/>
      <c r="M84" s="23"/>
      <c r="N84" s="23"/>
      <c r="O84" s="23"/>
      <c r="P84" s="23"/>
      <c r="Q84" s="23"/>
      <c r="R84" s="23"/>
      <c r="S84" s="24"/>
      <c r="T84" s="5"/>
      <c r="U84" s="6"/>
      <c r="V84" s="6"/>
      <c r="W84" s="6"/>
      <c r="X84" s="6"/>
      <c r="Y84" s="6"/>
      <c r="Z84" s="6"/>
      <c r="AA84" s="6"/>
      <c r="AB84" s="6"/>
      <c r="AC84" s="6"/>
      <c r="AD84" s="6"/>
      <c r="AE84" s="6"/>
      <c r="AF84" s="6"/>
      <c r="AG84" s="6"/>
      <c r="AH84" s="6"/>
      <c r="AI84" s="6"/>
      <c r="AJ84" s="7"/>
      <c r="AK84" s="7"/>
    </row>
    <row r="85" spans="1:37" s="8" customFormat="1" ht="37.5" customHeight="1">
      <c r="A85" s="16"/>
      <c r="B85" s="20" t="s">
        <v>6</v>
      </c>
      <c r="C85" s="172"/>
      <c r="D85" s="172"/>
      <c r="E85" s="172"/>
      <c r="F85" s="172"/>
      <c r="G85" s="172"/>
      <c r="H85" s="23"/>
      <c r="I85" s="23"/>
      <c r="J85" s="165"/>
      <c r="K85" s="23"/>
      <c r="L85" s="23"/>
      <c r="M85" s="23"/>
      <c r="N85" s="23"/>
      <c r="O85" s="23"/>
      <c r="P85" s="23"/>
      <c r="Q85" s="23"/>
      <c r="R85" s="23"/>
      <c r="S85" s="24"/>
      <c r="T85" s="5"/>
      <c r="U85" s="6"/>
      <c r="V85" s="6"/>
      <c r="W85" s="6"/>
      <c r="X85" s="6"/>
      <c r="Y85" s="6"/>
      <c r="Z85" s="6"/>
      <c r="AA85" s="6"/>
      <c r="AB85" s="6"/>
      <c r="AC85" s="6"/>
      <c r="AD85" s="6"/>
      <c r="AE85" s="6"/>
      <c r="AF85" s="6"/>
      <c r="AG85" s="6"/>
      <c r="AH85" s="6"/>
      <c r="AI85" s="6"/>
      <c r="AJ85" s="7"/>
      <c r="AK85" s="7"/>
    </row>
    <row r="86" spans="1:37" s="8" customFormat="1" ht="37.5" customHeight="1">
      <c r="A86" s="16"/>
      <c r="B86" s="20" t="s">
        <v>7</v>
      </c>
      <c r="C86" s="172"/>
      <c r="D86" s="172"/>
      <c r="E86" s="172"/>
      <c r="F86" s="172"/>
      <c r="G86" s="172"/>
      <c r="H86" s="23"/>
      <c r="I86" s="23"/>
      <c r="J86" s="165"/>
      <c r="K86" s="23"/>
      <c r="L86" s="23"/>
      <c r="M86" s="23"/>
      <c r="N86" s="23"/>
      <c r="O86" s="23"/>
      <c r="P86" s="23"/>
      <c r="Q86" s="23"/>
      <c r="R86" s="23"/>
      <c r="S86" s="24"/>
      <c r="T86" s="5"/>
      <c r="U86" s="6"/>
      <c r="V86" s="6"/>
      <c r="W86" s="6"/>
      <c r="X86" s="6"/>
      <c r="Y86" s="6"/>
      <c r="Z86" s="6"/>
      <c r="AA86" s="6"/>
      <c r="AB86" s="6"/>
      <c r="AC86" s="6"/>
      <c r="AD86" s="6"/>
      <c r="AE86" s="6"/>
      <c r="AF86" s="6"/>
      <c r="AG86" s="6"/>
      <c r="AH86" s="6"/>
      <c r="AI86" s="6"/>
      <c r="AJ86" s="7"/>
      <c r="AK86" s="7"/>
    </row>
    <row r="87" spans="1:37" s="8" customFormat="1" ht="24.75" customHeight="1">
      <c r="A87" s="16"/>
      <c r="B87" s="20" t="s">
        <v>633</v>
      </c>
      <c r="C87" s="172"/>
      <c r="D87" s="172"/>
      <c r="E87" s="172"/>
      <c r="F87" s="172"/>
      <c r="G87" s="172"/>
      <c r="H87" s="23"/>
      <c r="I87" s="23"/>
      <c r="J87" s="165"/>
      <c r="K87" s="23"/>
      <c r="L87" s="23"/>
      <c r="M87" s="23"/>
      <c r="N87" s="23"/>
      <c r="O87" s="23"/>
      <c r="P87" s="23"/>
      <c r="Q87" s="23"/>
      <c r="R87" s="23"/>
      <c r="S87" s="24"/>
      <c r="T87" s="5"/>
      <c r="U87" s="6"/>
      <c r="V87" s="6"/>
      <c r="W87" s="6"/>
      <c r="X87" s="6"/>
      <c r="Y87" s="6"/>
      <c r="Z87" s="6"/>
      <c r="AA87" s="6"/>
      <c r="AB87" s="6"/>
      <c r="AC87" s="6"/>
      <c r="AD87" s="6"/>
      <c r="AE87" s="6"/>
      <c r="AF87" s="6"/>
      <c r="AG87" s="6"/>
      <c r="AH87" s="6"/>
      <c r="AI87" s="6"/>
      <c r="AJ87" s="7"/>
      <c r="AK87" s="7"/>
    </row>
    <row r="88" spans="1:37" s="8" customFormat="1" ht="15" customHeight="1">
      <c r="A88" s="16"/>
      <c r="B88" s="20" t="s">
        <v>634</v>
      </c>
      <c r="C88" s="172"/>
      <c r="D88" s="172"/>
      <c r="E88" s="172"/>
      <c r="F88" s="172"/>
      <c r="G88" s="172"/>
      <c r="H88" s="23"/>
      <c r="I88" s="23"/>
      <c r="J88" s="23"/>
      <c r="K88" s="165"/>
      <c r="L88" s="23"/>
      <c r="M88" s="23"/>
      <c r="N88" s="23"/>
      <c r="O88" s="23"/>
      <c r="P88" s="23"/>
      <c r="Q88" s="23"/>
      <c r="R88" s="23"/>
      <c r="S88" s="24"/>
      <c r="T88" s="5"/>
      <c r="U88" s="6"/>
      <c r="V88" s="6"/>
      <c r="W88" s="6"/>
      <c r="X88" s="6"/>
      <c r="Y88" s="6"/>
      <c r="Z88" s="6"/>
      <c r="AA88" s="6"/>
      <c r="AB88" s="6"/>
      <c r="AC88" s="6"/>
      <c r="AD88" s="6"/>
      <c r="AE88" s="6"/>
      <c r="AF88" s="6"/>
      <c r="AG88" s="6"/>
      <c r="AH88" s="6"/>
      <c r="AI88" s="6"/>
      <c r="AJ88" s="7"/>
      <c r="AK88" s="7"/>
    </row>
    <row r="89" spans="1:37" s="8" customFormat="1" ht="37.5" customHeight="1">
      <c r="A89" s="16"/>
      <c r="B89" s="20" t="s">
        <v>635</v>
      </c>
      <c r="C89" s="172"/>
      <c r="D89" s="172"/>
      <c r="E89" s="172"/>
      <c r="F89" s="172"/>
      <c r="G89" s="172"/>
      <c r="H89" s="23"/>
      <c r="I89" s="23"/>
      <c r="J89" s="23"/>
      <c r="K89" s="165"/>
      <c r="L89" s="23"/>
      <c r="M89" s="23"/>
      <c r="N89" s="23"/>
      <c r="O89" s="23"/>
      <c r="P89" s="23"/>
      <c r="Q89" s="23"/>
      <c r="R89" s="23"/>
      <c r="S89" s="24"/>
      <c r="T89" s="5"/>
      <c r="U89" s="6"/>
      <c r="V89" s="6"/>
      <c r="W89" s="6"/>
      <c r="X89" s="6"/>
      <c r="Y89" s="6"/>
      <c r="Z89" s="6"/>
      <c r="AA89" s="6"/>
      <c r="AB89" s="6"/>
      <c r="AC89" s="6"/>
      <c r="AD89" s="6"/>
      <c r="AE89" s="6"/>
      <c r="AF89" s="6"/>
      <c r="AG89" s="6"/>
      <c r="AH89" s="6"/>
      <c r="AI89" s="6"/>
      <c r="AJ89" s="7"/>
      <c r="AK89" s="7"/>
    </row>
    <row r="90" spans="1:37" s="8" customFormat="1" ht="15" customHeight="1">
      <c r="A90" s="163"/>
      <c r="B90" s="193"/>
      <c r="C90" s="194"/>
      <c r="D90" s="194"/>
      <c r="E90" s="194"/>
      <c r="F90" s="194"/>
      <c r="G90" s="194"/>
      <c r="H90" s="194"/>
      <c r="I90" s="194"/>
      <c r="J90" s="194"/>
      <c r="K90" s="194"/>
      <c r="L90" s="194"/>
      <c r="M90" s="194"/>
      <c r="N90" s="194"/>
      <c r="O90" s="194"/>
      <c r="P90" s="194"/>
      <c r="Q90" s="194"/>
      <c r="R90" s="194"/>
      <c r="S90" s="195"/>
      <c r="T90" s="5"/>
      <c r="U90" s="6"/>
      <c r="V90" s="6"/>
      <c r="W90" s="6"/>
      <c r="X90" s="6"/>
      <c r="Y90" s="6"/>
      <c r="Z90" s="6"/>
      <c r="AA90" s="6"/>
      <c r="AB90" s="6"/>
      <c r="AC90" s="6"/>
      <c r="AD90" s="6"/>
      <c r="AE90" s="6"/>
      <c r="AF90" s="6"/>
      <c r="AG90" s="6"/>
      <c r="AH90" s="6"/>
      <c r="AI90" s="6"/>
      <c r="AJ90" s="7"/>
      <c r="AK90" s="7"/>
    </row>
    <row r="91" spans="1:37" s="8" customFormat="1" ht="24.75" customHeight="1">
      <c r="A91" s="163"/>
      <c r="B91" s="218" t="s">
        <v>679</v>
      </c>
      <c r="C91" s="219"/>
      <c r="D91" s="219"/>
      <c r="E91" s="219"/>
      <c r="F91" s="219"/>
      <c r="G91" s="219"/>
      <c r="H91" s="219"/>
      <c r="I91" s="219"/>
      <c r="J91" s="219"/>
      <c r="K91" s="219"/>
      <c r="L91" s="219"/>
      <c r="M91" s="219"/>
      <c r="N91" s="219"/>
      <c r="O91" s="219"/>
      <c r="P91" s="219"/>
      <c r="Q91" s="219"/>
      <c r="R91" s="219"/>
      <c r="S91" s="220"/>
      <c r="T91" s="5"/>
      <c r="U91" s="6"/>
      <c r="V91" s="6"/>
      <c r="W91" s="6"/>
      <c r="X91" s="6"/>
      <c r="Y91" s="6"/>
      <c r="Z91" s="6"/>
      <c r="AA91" s="6"/>
      <c r="AB91" s="6"/>
      <c r="AC91" s="6"/>
      <c r="AD91" s="6"/>
      <c r="AE91" s="6"/>
      <c r="AF91" s="6"/>
      <c r="AG91" s="6"/>
      <c r="AH91" s="6"/>
      <c r="AI91" s="6"/>
      <c r="AJ91" s="7"/>
      <c r="AK91" s="7"/>
    </row>
    <row r="92" spans="1:37" s="8" customFormat="1" ht="12" customHeight="1">
      <c r="A92" s="16"/>
      <c r="B92" s="20" t="s">
        <v>671</v>
      </c>
      <c r="C92" s="269" t="s">
        <v>672</v>
      </c>
      <c r="D92" s="269"/>
      <c r="E92" s="269"/>
      <c r="F92" s="269"/>
      <c r="G92" s="269"/>
      <c r="H92" s="175" t="s">
        <v>670</v>
      </c>
      <c r="I92" s="176"/>
      <c r="J92" s="21" t="s">
        <v>665</v>
      </c>
      <c r="K92" s="21"/>
      <c r="L92" s="21" t="s">
        <v>666</v>
      </c>
      <c r="M92" s="21"/>
      <c r="N92" s="21" t="s">
        <v>667</v>
      </c>
      <c r="O92" s="21"/>
      <c r="P92" s="21" t="s">
        <v>668</v>
      </c>
      <c r="Q92" s="21"/>
      <c r="R92" s="21" t="s">
        <v>669</v>
      </c>
      <c r="S92" s="22"/>
      <c r="T92" s="5"/>
      <c r="U92" s="6"/>
      <c r="V92" s="6"/>
      <c r="W92" s="6"/>
      <c r="X92" s="6"/>
      <c r="Y92" s="6"/>
      <c r="Z92" s="6"/>
      <c r="AA92" s="6"/>
      <c r="AB92" s="6"/>
      <c r="AC92" s="6"/>
      <c r="AD92" s="6"/>
      <c r="AE92" s="6"/>
      <c r="AF92" s="6"/>
      <c r="AG92" s="6"/>
      <c r="AH92" s="6"/>
      <c r="AI92" s="6"/>
      <c r="AJ92" s="7"/>
      <c r="AK92" s="7"/>
    </row>
    <row r="93" spans="1:37" s="8" customFormat="1" ht="22.5" customHeight="1">
      <c r="A93" s="16"/>
      <c r="B93" s="20" t="s">
        <v>8</v>
      </c>
      <c r="C93" s="172" t="s">
        <v>680</v>
      </c>
      <c r="D93" s="172"/>
      <c r="E93" s="172"/>
      <c r="F93" s="172"/>
      <c r="G93" s="172"/>
      <c r="H93" s="23"/>
      <c r="I93" s="23"/>
      <c r="J93" s="23"/>
      <c r="K93" s="165"/>
      <c r="L93" s="23"/>
      <c r="M93" s="23"/>
      <c r="N93" s="23"/>
      <c r="O93" s="23"/>
      <c r="P93" s="23"/>
      <c r="Q93" s="23"/>
      <c r="R93" s="23"/>
      <c r="S93" s="24"/>
      <c r="T93" s="5"/>
      <c r="U93" s="6"/>
      <c r="V93" s="6"/>
      <c r="W93" s="6"/>
      <c r="X93" s="6"/>
      <c r="Y93" s="6"/>
      <c r="Z93" s="6"/>
      <c r="AA93" s="6"/>
      <c r="AB93" s="6"/>
      <c r="AC93" s="6"/>
      <c r="AD93" s="6"/>
      <c r="AE93" s="6"/>
      <c r="AF93" s="6"/>
      <c r="AG93" s="6"/>
      <c r="AH93" s="6"/>
      <c r="AI93" s="6"/>
      <c r="AJ93" s="7"/>
      <c r="AK93" s="7"/>
    </row>
    <row r="94" spans="1:37" s="8" customFormat="1" ht="36.75" customHeight="1">
      <c r="A94" s="16"/>
      <c r="B94" s="20" t="s">
        <v>9</v>
      </c>
      <c r="C94" s="172" t="s">
        <v>681</v>
      </c>
      <c r="D94" s="172"/>
      <c r="E94" s="172"/>
      <c r="F94" s="172"/>
      <c r="G94" s="172"/>
      <c r="H94" s="23"/>
      <c r="I94" s="23"/>
      <c r="J94" s="23"/>
      <c r="K94" s="165"/>
      <c r="L94" s="23"/>
      <c r="M94" s="23"/>
      <c r="N94" s="23"/>
      <c r="O94" s="23"/>
      <c r="P94" s="23"/>
      <c r="Q94" s="23"/>
      <c r="R94" s="23"/>
      <c r="S94" s="24"/>
      <c r="T94" s="5"/>
      <c r="U94" s="6"/>
      <c r="V94" s="6"/>
      <c r="W94" s="6"/>
      <c r="X94" s="6"/>
      <c r="Y94" s="6"/>
      <c r="Z94" s="6"/>
      <c r="AA94" s="6"/>
      <c r="AB94" s="6"/>
      <c r="AC94" s="6"/>
      <c r="AD94" s="6"/>
      <c r="AE94" s="6"/>
      <c r="AF94" s="6"/>
      <c r="AG94" s="6"/>
      <c r="AH94" s="6"/>
      <c r="AI94" s="6"/>
      <c r="AJ94" s="7"/>
      <c r="AK94" s="7"/>
    </row>
    <row r="95" spans="1:37" s="8" customFormat="1" ht="25.5" customHeight="1">
      <c r="A95" s="16"/>
      <c r="B95" s="190" t="str">
        <f>CONCATENATE("2.7.4.Do you want VTP UP to cooperate in the marketing of the R&amp;D result? If yes, to what extent (fully, partially, only certain services). Please specify the services.  ",T95," characters left.")</f>
        <v>2.7.4.Do you want VTP UP to cooperate in the marketing of the R&amp;D result? If yes, to what extent (fully, partially, only certain services). Please specify the services.  90 characters left.</v>
      </c>
      <c r="C95" s="191"/>
      <c r="D95" s="191"/>
      <c r="E95" s="191"/>
      <c r="F95" s="191"/>
      <c r="G95" s="191"/>
      <c r="H95" s="191"/>
      <c r="I95" s="191"/>
      <c r="J95" s="191"/>
      <c r="K95" s="191"/>
      <c r="L95" s="191"/>
      <c r="M95" s="191"/>
      <c r="N95" s="191"/>
      <c r="O95" s="191"/>
      <c r="P95" s="191"/>
      <c r="Q95" s="191"/>
      <c r="R95" s="191"/>
      <c r="S95" s="192"/>
      <c r="T95" s="5">
        <f>100 - LEN(B96)</f>
        <v>90</v>
      </c>
      <c r="U95" s="6"/>
      <c r="V95" s="6"/>
      <c r="W95" s="6"/>
      <c r="X95" s="6"/>
      <c r="Y95" s="6"/>
      <c r="Z95" s="6"/>
      <c r="AA95" s="6"/>
      <c r="AB95" s="6"/>
      <c r="AC95" s="6"/>
      <c r="AD95" s="6"/>
      <c r="AE95" s="6"/>
      <c r="AF95" s="6"/>
      <c r="AG95" s="6"/>
      <c r="AH95" s="6"/>
      <c r="AI95" s="6"/>
      <c r="AJ95" s="7"/>
      <c r="AK95" s="7"/>
    </row>
    <row r="96" spans="1:37" s="8" customFormat="1" ht="14.25" customHeight="1">
      <c r="A96" s="16"/>
      <c r="B96" s="187" t="s">
        <v>630</v>
      </c>
      <c r="C96" s="188"/>
      <c r="D96" s="188"/>
      <c r="E96" s="188"/>
      <c r="F96" s="188"/>
      <c r="G96" s="188"/>
      <c r="H96" s="188"/>
      <c r="I96" s="188"/>
      <c r="J96" s="188"/>
      <c r="K96" s="188"/>
      <c r="L96" s="188"/>
      <c r="M96" s="188"/>
      <c r="N96" s="188"/>
      <c r="O96" s="188"/>
      <c r="P96" s="188"/>
      <c r="Q96" s="188"/>
      <c r="R96" s="188"/>
      <c r="S96" s="189"/>
      <c r="T96" s="5"/>
      <c r="U96" s="6"/>
      <c r="V96" s="6"/>
      <c r="W96" s="6"/>
      <c r="X96" s="6"/>
      <c r="Y96" s="6"/>
      <c r="Z96" s="6"/>
      <c r="AA96" s="6"/>
      <c r="AB96" s="6"/>
      <c r="AC96" s="6"/>
      <c r="AD96" s="6"/>
      <c r="AE96" s="6"/>
      <c r="AF96" s="6"/>
      <c r="AG96" s="6"/>
      <c r="AH96" s="6"/>
      <c r="AI96" s="6"/>
      <c r="AJ96" s="7"/>
      <c r="AK96" s="7"/>
    </row>
    <row r="97" spans="1:37" s="8" customFormat="1" ht="25.5" customHeight="1">
      <c r="A97" s="16"/>
      <c r="B97" s="190" t="str">
        <f>CONCATENATE("2.7.5. Do you want VTP UP to cooperate on the industrial legal protection of the R&amp;D result? If yes, to what extent (fully, partially, only certain services).  Please specify the services.  ",T97," characters left.")</f>
        <v>2.7.5. Do you want VTP UP to cooperate on the industrial legal protection of the R&amp;D result? If yes, to what extent (fully, partially, only certain services).  Please specify the services.  100 characters left.</v>
      </c>
      <c r="C97" s="191"/>
      <c r="D97" s="191"/>
      <c r="E97" s="191"/>
      <c r="F97" s="191"/>
      <c r="G97" s="191"/>
      <c r="H97" s="191"/>
      <c r="I97" s="191"/>
      <c r="J97" s="191"/>
      <c r="K97" s="191"/>
      <c r="L97" s="191"/>
      <c r="M97" s="191"/>
      <c r="N97" s="191"/>
      <c r="O97" s="191"/>
      <c r="P97" s="191"/>
      <c r="Q97" s="191"/>
      <c r="R97" s="191"/>
      <c r="S97" s="192"/>
      <c r="T97" s="5">
        <f>100 - LEN(B98)</f>
        <v>100</v>
      </c>
      <c r="U97" s="6"/>
      <c r="V97" s="6"/>
      <c r="W97" s="6"/>
      <c r="X97" s="6"/>
      <c r="Y97" s="6"/>
      <c r="Z97" s="6"/>
      <c r="AA97" s="6"/>
      <c r="AB97" s="6"/>
      <c r="AC97" s="6"/>
      <c r="AD97" s="6"/>
      <c r="AE97" s="6"/>
      <c r="AF97" s="6"/>
      <c r="AG97" s="6"/>
      <c r="AH97" s="6"/>
      <c r="AI97" s="6"/>
      <c r="AJ97" s="7"/>
      <c r="AK97" s="7"/>
    </row>
    <row r="98" spans="1:37" s="8" customFormat="1" ht="14.25" customHeight="1" thickBot="1">
      <c r="A98" s="16"/>
      <c r="B98" s="263"/>
      <c r="C98" s="264"/>
      <c r="D98" s="264"/>
      <c r="E98" s="264"/>
      <c r="F98" s="264"/>
      <c r="G98" s="264"/>
      <c r="H98" s="264"/>
      <c r="I98" s="264"/>
      <c r="J98" s="264"/>
      <c r="K98" s="264"/>
      <c r="L98" s="264"/>
      <c r="M98" s="264"/>
      <c r="N98" s="264"/>
      <c r="O98" s="264"/>
      <c r="P98" s="264"/>
      <c r="Q98" s="264"/>
      <c r="R98" s="264"/>
      <c r="S98" s="265"/>
      <c r="T98" s="5"/>
      <c r="U98" s="6"/>
      <c r="V98" s="6"/>
      <c r="W98" s="6"/>
      <c r="X98" s="6"/>
      <c r="Y98" s="6"/>
      <c r="Z98" s="6"/>
      <c r="AA98" s="6"/>
      <c r="AB98" s="6"/>
      <c r="AC98" s="6"/>
      <c r="AD98" s="6"/>
      <c r="AE98" s="6"/>
      <c r="AF98" s="6"/>
      <c r="AG98" s="6"/>
      <c r="AH98" s="6"/>
      <c r="AI98" s="6"/>
      <c r="AJ98" s="7"/>
      <c r="AK98" s="7"/>
    </row>
    <row r="99" spans="1:37" s="8" customFormat="1" ht="13.5">
      <c r="A99" s="16"/>
      <c r="B99" s="215" t="s">
        <v>705</v>
      </c>
      <c r="C99" s="216"/>
      <c r="D99" s="216"/>
      <c r="E99" s="216"/>
      <c r="F99" s="216"/>
      <c r="G99" s="216"/>
      <c r="H99" s="216"/>
      <c r="I99" s="216"/>
      <c r="J99" s="216"/>
      <c r="K99" s="216"/>
      <c r="L99" s="216"/>
      <c r="M99" s="216"/>
      <c r="N99" s="216"/>
      <c r="O99" s="216"/>
      <c r="P99" s="216"/>
      <c r="Q99" s="216"/>
      <c r="R99" s="216"/>
      <c r="S99" s="217"/>
      <c r="T99" s="5"/>
      <c r="U99" s="6"/>
      <c r="V99" s="6"/>
      <c r="W99" s="6"/>
      <c r="X99" s="6"/>
      <c r="Y99" s="6"/>
      <c r="Z99" s="6"/>
      <c r="AA99" s="6"/>
      <c r="AB99" s="6"/>
      <c r="AC99" s="6"/>
      <c r="AD99" s="6"/>
      <c r="AE99" s="6"/>
      <c r="AF99" s="6"/>
      <c r="AG99" s="6"/>
      <c r="AH99" s="6"/>
      <c r="AI99" s="6"/>
      <c r="AJ99" s="7"/>
      <c r="AK99" s="7"/>
    </row>
    <row r="100" spans="1:37" s="8" customFormat="1" ht="24.75" customHeight="1">
      <c r="A100" s="16"/>
      <c r="B100" s="287" t="s">
        <v>683</v>
      </c>
      <c r="C100" s="288"/>
      <c r="D100" s="288"/>
      <c r="E100" s="288"/>
      <c r="F100" s="288"/>
      <c r="G100" s="288"/>
      <c r="H100" s="170" t="s">
        <v>682</v>
      </c>
      <c r="I100" s="202"/>
      <c r="J100" s="202"/>
      <c r="K100" s="202"/>
      <c r="L100" s="202"/>
      <c r="M100" s="202"/>
      <c r="N100" s="202"/>
      <c r="O100" s="202"/>
      <c r="P100" s="202"/>
      <c r="Q100" s="202"/>
      <c r="R100" s="202"/>
      <c r="S100" s="203"/>
      <c r="T100" s="5"/>
      <c r="U100" s="6"/>
      <c r="V100" s="6"/>
      <c r="W100" s="6"/>
      <c r="X100" s="6"/>
      <c r="Y100" s="6"/>
      <c r="Z100" s="6"/>
      <c r="AA100" s="6"/>
      <c r="AB100" s="6"/>
      <c r="AC100" s="6"/>
      <c r="AD100" s="6"/>
      <c r="AE100" s="6"/>
      <c r="AF100" s="6"/>
      <c r="AG100" s="6"/>
      <c r="AH100" s="6"/>
      <c r="AI100" s="6"/>
      <c r="AJ100" s="7"/>
      <c r="AK100" s="7"/>
    </row>
    <row r="101" spans="1:37" s="8" customFormat="1" ht="24.75" customHeight="1">
      <c r="A101" s="16"/>
      <c r="B101" s="287"/>
      <c r="C101" s="288"/>
      <c r="D101" s="288"/>
      <c r="E101" s="288"/>
      <c r="F101" s="288"/>
      <c r="G101" s="288"/>
      <c r="H101" s="170">
        <v>2025</v>
      </c>
      <c r="I101" s="171"/>
      <c r="J101" s="170">
        <v>2026</v>
      </c>
      <c r="K101" s="171"/>
      <c r="L101" s="170">
        <v>2027</v>
      </c>
      <c r="M101" s="171"/>
      <c r="N101" s="170" t="s">
        <v>631</v>
      </c>
      <c r="O101" s="171"/>
      <c r="P101" s="170" t="s">
        <v>684</v>
      </c>
      <c r="Q101" s="202"/>
      <c r="R101" s="202"/>
      <c r="S101" s="203"/>
      <c r="T101" s="5"/>
      <c r="U101" s="6"/>
      <c r="V101" s="6"/>
      <c r="W101" s="6"/>
      <c r="X101" s="6"/>
      <c r="Y101" s="6"/>
      <c r="Z101" s="6"/>
      <c r="AA101" s="6"/>
      <c r="AB101" s="6"/>
      <c r="AC101" s="6"/>
      <c r="AD101" s="6"/>
      <c r="AE101" s="6"/>
      <c r="AF101" s="6"/>
      <c r="AG101" s="6"/>
      <c r="AH101" s="6"/>
      <c r="AI101" s="6"/>
      <c r="AJ101" s="7"/>
      <c r="AK101" s="7"/>
    </row>
    <row r="102" spans="1:37" s="8" customFormat="1" ht="25.5" customHeight="1">
      <c r="A102" s="16"/>
      <c r="B102" s="173" t="s">
        <v>688</v>
      </c>
      <c r="C102" s="174"/>
      <c r="D102" s="174"/>
      <c r="E102" s="174"/>
      <c r="F102" s="174"/>
      <c r="G102" s="174"/>
      <c r="H102" s="168">
        <v>0</v>
      </c>
      <c r="I102" s="169"/>
      <c r="J102" s="168">
        <v>0</v>
      </c>
      <c r="K102" s="169"/>
      <c r="L102" s="168">
        <v>0</v>
      </c>
      <c r="M102" s="169"/>
      <c r="N102" s="168">
        <v>0</v>
      </c>
      <c r="O102" s="169"/>
      <c r="P102" s="196">
        <v>0</v>
      </c>
      <c r="Q102" s="197"/>
      <c r="R102" s="197"/>
      <c r="S102" s="198"/>
      <c r="T102" s="5"/>
      <c r="U102" s="6"/>
      <c r="V102" s="6"/>
      <c r="W102" s="6"/>
      <c r="X102" s="6"/>
      <c r="Y102" s="6"/>
      <c r="Z102" s="6"/>
      <c r="AA102" s="6"/>
      <c r="AB102" s="6"/>
      <c r="AC102" s="6"/>
      <c r="AD102" s="6"/>
      <c r="AE102" s="6"/>
      <c r="AF102" s="6"/>
      <c r="AG102" s="6"/>
      <c r="AH102" s="6"/>
      <c r="AI102" s="6"/>
      <c r="AJ102" s="7"/>
      <c r="AK102" s="7"/>
    </row>
    <row r="103" spans="1:37" s="8" customFormat="1" ht="25.5" customHeight="1">
      <c r="A103" s="16"/>
      <c r="B103" s="173" t="s">
        <v>689</v>
      </c>
      <c r="C103" s="174"/>
      <c r="D103" s="174"/>
      <c r="E103" s="174"/>
      <c r="F103" s="174"/>
      <c r="G103" s="174"/>
      <c r="H103" s="168">
        <v>0</v>
      </c>
      <c r="I103" s="169"/>
      <c r="J103" s="168">
        <v>0</v>
      </c>
      <c r="K103" s="169"/>
      <c r="L103" s="168">
        <v>0</v>
      </c>
      <c r="M103" s="169"/>
      <c r="N103" s="168">
        <v>0</v>
      </c>
      <c r="O103" s="169"/>
      <c r="P103" s="196">
        <v>0</v>
      </c>
      <c r="Q103" s="197"/>
      <c r="R103" s="197"/>
      <c r="S103" s="198"/>
      <c r="T103" s="5"/>
      <c r="U103" s="6"/>
      <c r="V103" s="6"/>
      <c r="W103" s="6"/>
      <c r="X103" s="6"/>
      <c r="Y103" s="6"/>
      <c r="Z103" s="6"/>
      <c r="AA103" s="6"/>
      <c r="AB103" s="6"/>
      <c r="AC103" s="6"/>
      <c r="AD103" s="6"/>
      <c r="AE103" s="6"/>
      <c r="AF103" s="6"/>
      <c r="AG103" s="6"/>
      <c r="AH103" s="6"/>
      <c r="AI103" s="6"/>
      <c r="AJ103" s="7"/>
      <c r="AK103" s="7"/>
    </row>
    <row r="104" spans="1:37" s="8" customFormat="1" ht="25.5" customHeight="1" thickBot="1">
      <c r="A104" s="16"/>
      <c r="B104" s="285" t="s">
        <v>684</v>
      </c>
      <c r="C104" s="286"/>
      <c r="D104" s="286"/>
      <c r="E104" s="286"/>
      <c r="F104" s="286"/>
      <c r="G104" s="286"/>
      <c r="H104" s="168">
        <v>0</v>
      </c>
      <c r="I104" s="169"/>
      <c r="J104" s="168">
        <v>0</v>
      </c>
      <c r="K104" s="169"/>
      <c r="L104" s="168">
        <v>0</v>
      </c>
      <c r="M104" s="169"/>
      <c r="N104" s="168">
        <v>0</v>
      </c>
      <c r="O104" s="169"/>
      <c r="P104" s="199">
        <f>SUM(H104:O104)</f>
        <v>0</v>
      </c>
      <c r="Q104" s="200"/>
      <c r="R104" s="200"/>
      <c r="S104" s="201"/>
      <c r="T104" s="5"/>
      <c r="U104" s="6"/>
      <c r="V104" s="6"/>
      <c r="W104" s="6"/>
      <c r="X104" s="6"/>
      <c r="Y104" s="6"/>
      <c r="Z104" s="6"/>
      <c r="AA104" s="6"/>
      <c r="AB104" s="6"/>
      <c r="AC104" s="6"/>
      <c r="AD104" s="6"/>
      <c r="AE104" s="6"/>
      <c r="AF104" s="6"/>
      <c r="AG104" s="6"/>
      <c r="AH104" s="6"/>
      <c r="AI104" s="6"/>
      <c r="AJ104" s="7"/>
      <c r="AK104" s="7"/>
    </row>
    <row r="105" spans="1:37" s="8" customFormat="1" ht="13.5">
      <c r="A105" s="16"/>
      <c r="B105" s="215" t="s">
        <v>685</v>
      </c>
      <c r="C105" s="216"/>
      <c r="D105" s="216"/>
      <c r="E105" s="216"/>
      <c r="F105" s="216"/>
      <c r="G105" s="216"/>
      <c r="H105" s="216"/>
      <c r="I105" s="216"/>
      <c r="J105" s="216"/>
      <c r="K105" s="216"/>
      <c r="L105" s="216"/>
      <c r="M105" s="216"/>
      <c r="N105" s="216"/>
      <c r="O105" s="216"/>
      <c r="P105" s="216"/>
      <c r="Q105" s="216"/>
      <c r="R105" s="216"/>
      <c r="S105" s="217"/>
      <c r="T105" s="5"/>
      <c r="U105" s="6"/>
      <c r="V105" s="6"/>
      <c r="W105" s="6"/>
      <c r="X105" s="6"/>
      <c r="Y105" s="6"/>
      <c r="Z105" s="6"/>
      <c r="AA105" s="6"/>
      <c r="AB105" s="6"/>
      <c r="AC105" s="6"/>
      <c r="AD105" s="6"/>
      <c r="AE105" s="6"/>
      <c r="AF105" s="6"/>
      <c r="AG105" s="6"/>
      <c r="AH105" s="6"/>
      <c r="AI105" s="6"/>
      <c r="AJ105" s="7"/>
      <c r="AK105" s="7"/>
    </row>
    <row r="106" spans="1:37" s="8" customFormat="1" ht="13.5">
      <c r="A106" s="16"/>
      <c r="B106" s="190" t="str">
        <f>CONCATENATE("2.9.1. How much better will the R&amp;D result be after the completion of the PoC project?  ",T106," characters left.")</f>
        <v>2.9.1. How much better will the R&amp;D result be after the completion of the PoC project?  500 characters left.</v>
      </c>
      <c r="C106" s="191"/>
      <c r="D106" s="191"/>
      <c r="E106" s="191"/>
      <c r="F106" s="191"/>
      <c r="G106" s="191"/>
      <c r="H106" s="191"/>
      <c r="I106" s="191"/>
      <c r="J106" s="191"/>
      <c r="K106" s="191"/>
      <c r="L106" s="191"/>
      <c r="M106" s="191"/>
      <c r="N106" s="191"/>
      <c r="O106" s="191"/>
      <c r="P106" s="191"/>
      <c r="Q106" s="191"/>
      <c r="R106" s="191"/>
      <c r="S106" s="192"/>
      <c r="T106" s="5">
        <f>500 - LEN(B107)</f>
        <v>500</v>
      </c>
      <c r="U106" s="6"/>
      <c r="V106" s="6"/>
      <c r="W106" s="6"/>
      <c r="X106" s="6"/>
      <c r="Y106" s="6"/>
      <c r="Z106" s="6"/>
      <c r="AA106" s="6"/>
      <c r="AB106" s="6"/>
      <c r="AC106" s="6"/>
      <c r="AD106" s="6"/>
      <c r="AE106" s="6"/>
      <c r="AF106" s="6"/>
      <c r="AG106" s="6"/>
      <c r="AH106" s="6"/>
      <c r="AI106" s="6"/>
      <c r="AJ106" s="7"/>
      <c r="AK106" s="7"/>
    </row>
    <row r="107" spans="1:37" s="8" customFormat="1" ht="52.5" customHeight="1">
      <c r="A107" s="16"/>
      <c r="B107" s="187"/>
      <c r="C107" s="188"/>
      <c r="D107" s="188"/>
      <c r="E107" s="188"/>
      <c r="F107" s="188"/>
      <c r="G107" s="188"/>
      <c r="H107" s="188"/>
      <c r="I107" s="188"/>
      <c r="J107" s="188"/>
      <c r="K107" s="188"/>
      <c r="L107" s="188"/>
      <c r="M107" s="188"/>
      <c r="N107" s="188"/>
      <c r="O107" s="188"/>
      <c r="P107" s="188"/>
      <c r="Q107" s="188"/>
      <c r="R107" s="188"/>
      <c r="S107" s="189"/>
      <c r="T107" s="5"/>
      <c r="U107" s="6"/>
      <c r="V107" s="6"/>
      <c r="W107" s="6"/>
      <c r="X107" s="6"/>
      <c r="Y107" s="6"/>
      <c r="Z107" s="6"/>
      <c r="AA107" s="6"/>
      <c r="AB107" s="6"/>
      <c r="AC107" s="6"/>
      <c r="AD107" s="6"/>
      <c r="AE107" s="6"/>
      <c r="AF107" s="6"/>
      <c r="AG107" s="6"/>
      <c r="AH107" s="6"/>
      <c r="AI107" s="6"/>
      <c r="AJ107" s="7"/>
      <c r="AK107" s="7"/>
    </row>
    <row r="108" spans="1:37" s="8" customFormat="1" ht="13.5">
      <c r="A108" s="16"/>
      <c r="B108" s="190" t="str">
        <f>CONCATENATE("2.9.2. What RIV outputs will be achieved by the PoC project? ",T108," characters left.")</f>
        <v>2.9.2. What RIV outputs will be achieved by the PoC project? 100 characters left.</v>
      </c>
      <c r="C108" s="191"/>
      <c r="D108" s="191"/>
      <c r="E108" s="191"/>
      <c r="F108" s="191"/>
      <c r="G108" s="191"/>
      <c r="H108" s="191"/>
      <c r="I108" s="191"/>
      <c r="J108" s="191"/>
      <c r="K108" s="191"/>
      <c r="L108" s="191"/>
      <c r="M108" s="191"/>
      <c r="N108" s="191"/>
      <c r="O108" s="191"/>
      <c r="P108" s="191"/>
      <c r="Q108" s="191"/>
      <c r="R108" s="191"/>
      <c r="S108" s="192"/>
      <c r="T108" s="5">
        <f>100 - LEN(B109)</f>
        <v>100</v>
      </c>
      <c r="U108" s="6"/>
      <c r="V108" s="6"/>
      <c r="W108" s="6"/>
      <c r="X108" s="6"/>
      <c r="Y108" s="6"/>
      <c r="Z108" s="6"/>
      <c r="AA108" s="6"/>
      <c r="AB108" s="6"/>
      <c r="AC108" s="6"/>
      <c r="AD108" s="6"/>
      <c r="AE108" s="6"/>
      <c r="AF108" s="6"/>
      <c r="AG108" s="6"/>
      <c r="AH108" s="6"/>
      <c r="AI108" s="6"/>
      <c r="AJ108" s="7"/>
      <c r="AK108" s="7"/>
    </row>
    <row r="109" spans="1:37" s="8" customFormat="1" ht="12.75" customHeight="1">
      <c r="A109" s="16"/>
      <c r="B109" s="187"/>
      <c r="C109" s="188"/>
      <c r="D109" s="188"/>
      <c r="E109" s="188"/>
      <c r="F109" s="188"/>
      <c r="G109" s="188"/>
      <c r="H109" s="188"/>
      <c r="I109" s="188"/>
      <c r="J109" s="188"/>
      <c r="K109" s="188"/>
      <c r="L109" s="188"/>
      <c r="M109" s="188"/>
      <c r="N109" s="188"/>
      <c r="O109" s="188"/>
      <c r="P109" s="188"/>
      <c r="Q109" s="188"/>
      <c r="R109" s="188"/>
      <c r="S109" s="189"/>
      <c r="T109" s="5"/>
      <c r="U109" s="6"/>
      <c r="V109" s="6"/>
      <c r="W109" s="6"/>
      <c r="X109" s="6"/>
      <c r="Y109" s="6"/>
      <c r="Z109" s="6"/>
      <c r="AA109" s="6"/>
      <c r="AB109" s="6"/>
      <c r="AC109" s="6"/>
      <c r="AD109" s="6"/>
      <c r="AE109" s="6"/>
      <c r="AF109" s="6"/>
      <c r="AG109" s="6"/>
      <c r="AH109" s="6"/>
      <c r="AI109" s="6"/>
      <c r="AJ109" s="7"/>
      <c r="AK109" s="7"/>
    </row>
    <row r="110" spans="1:37" s="8" customFormat="1" ht="23.25" customHeight="1">
      <c r="A110" s="16"/>
      <c r="B110" s="190" t="str">
        <f>CONCATENATE("2.9.3. Is it possible to offer the result of a PoC project to customers at no additional cost?  ",T110," characters left.")</f>
        <v>2.9.3. Is it possible to offer the result of a PoC project to customers at no additional cost?  100 characters left.</v>
      </c>
      <c r="C110" s="191"/>
      <c r="D110" s="191"/>
      <c r="E110" s="191"/>
      <c r="F110" s="191"/>
      <c r="G110" s="191"/>
      <c r="H110" s="191"/>
      <c r="I110" s="191"/>
      <c r="J110" s="191"/>
      <c r="K110" s="191"/>
      <c r="L110" s="191"/>
      <c r="M110" s="191"/>
      <c r="N110" s="191"/>
      <c r="O110" s="191"/>
      <c r="P110" s="191"/>
      <c r="Q110" s="191"/>
      <c r="R110" s="191"/>
      <c r="S110" s="192"/>
      <c r="T110" s="5">
        <f>100 - LEN(B111)</f>
        <v>100</v>
      </c>
      <c r="U110" s="6"/>
      <c r="V110" s="6"/>
      <c r="W110" s="6"/>
      <c r="X110" s="6"/>
      <c r="Y110" s="6"/>
      <c r="Z110" s="6"/>
      <c r="AA110" s="6"/>
      <c r="AB110" s="6"/>
      <c r="AC110" s="6"/>
      <c r="AD110" s="6"/>
      <c r="AE110" s="6"/>
      <c r="AF110" s="6"/>
      <c r="AG110" s="6"/>
      <c r="AH110" s="6"/>
      <c r="AI110" s="6"/>
      <c r="AJ110" s="7"/>
      <c r="AK110" s="7"/>
    </row>
    <row r="111" spans="1:37" s="8" customFormat="1" ht="13.5" customHeight="1">
      <c r="A111" s="16"/>
      <c r="B111" s="187"/>
      <c r="C111" s="188"/>
      <c r="D111" s="188"/>
      <c r="E111" s="188"/>
      <c r="F111" s="188"/>
      <c r="G111" s="188"/>
      <c r="H111" s="188"/>
      <c r="I111" s="188"/>
      <c r="J111" s="188"/>
      <c r="K111" s="188"/>
      <c r="L111" s="188"/>
      <c r="M111" s="188"/>
      <c r="N111" s="188"/>
      <c r="O111" s="188"/>
      <c r="P111" s="188"/>
      <c r="Q111" s="188"/>
      <c r="R111" s="188"/>
      <c r="S111" s="189"/>
      <c r="T111" s="5"/>
      <c r="U111" s="6"/>
      <c r="V111" s="6"/>
      <c r="W111" s="6"/>
      <c r="X111" s="6"/>
      <c r="Y111" s="6"/>
      <c r="Z111" s="6"/>
      <c r="AA111" s="6"/>
      <c r="AB111" s="6"/>
      <c r="AC111" s="6"/>
      <c r="AD111" s="6"/>
      <c r="AE111" s="6"/>
      <c r="AF111" s="6"/>
      <c r="AG111" s="6"/>
      <c r="AH111" s="6"/>
      <c r="AI111" s="6"/>
      <c r="AJ111" s="7"/>
      <c r="AK111" s="7"/>
    </row>
    <row r="112" spans="1:37" s="8" customFormat="1" ht="23.25" customHeight="1">
      <c r="A112" s="16"/>
      <c r="B112" s="190" t="str">
        <f>CONCATENATE("2.9.4.Is the predominant research activity within the PoC project applied or experimental development?  ",T112," characters left.")</f>
        <v>2.9.4.Is the predominant research activity within the PoC project applied or experimental development?  100 characters left.</v>
      </c>
      <c r="C112" s="191"/>
      <c r="D112" s="191"/>
      <c r="E112" s="191"/>
      <c r="F112" s="191"/>
      <c r="G112" s="191"/>
      <c r="H112" s="191"/>
      <c r="I112" s="191"/>
      <c r="J112" s="191"/>
      <c r="K112" s="191"/>
      <c r="L112" s="191"/>
      <c r="M112" s="191"/>
      <c r="N112" s="191"/>
      <c r="O112" s="191"/>
      <c r="P112" s="191"/>
      <c r="Q112" s="191"/>
      <c r="R112" s="191"/>
      <c r="S112" s="192"/>
      <c r="T112" s="5">
        <f>100 - LEN(B113)</f>
        <v>100</v>
      </c>
      <c r="U112" s="6"/>
      <c r="V112" s="6"/>
      <c r="W112" s="6"/>
      <c r="X112" s="6"/>
      <c r="Y112" s="6"/>
      <c r="Z112" s="6"/>
      <c r="AA112" s="6"/>
      <c r="AB112" s="6"/>
      <c r="AC112" s="6"/>
      <c r="AD112" s="6"/>
      <c r="AE112" s="6"/>
      <c r="AF112" s="6"/>
      <c r="AG112" s="6"/>
      <c r="AH112" s="6"/>
      <c r="AI112" s="6"/>
      <c r="AJ112" s="7"/>
      <c r="AK112" s="7"/>
    </row>
    <row r="113" spans="1:37" s="8" customFormat="1" ht="14.25" customHeight="1" thickBot="1">
      <c r="A113" s="16"/>
      <c r="B113" s="187"/>
      <c r="C113" s="188"/>
      <c r="D113" s="188"/>
      <c r="E113" s="188"/>
      <c r="F113" s="188"/>
      <c r="G113" s="188"/>
      <c r="H113" s="188"/>
      <c r="I113" s="188"/>
      <c r="J113" s="188"/>
      <c r="K113" s="188"/>
      <c r="L113" s="188"/>
      <c r="M113" s="188"/>
      <c r="N113" s="188"/>
      <c r="O113" s="188"/>
      <c r="P113" s="188"/>
      <c r="Q113" s="188"/>
      <c r="R113" s="188"/>
      <c r="S113" s="189"/>
      <c r="T113" s="5"/>
      <c r="U113" s="6"/>
      <c r="V113" s="6"/>
      <c r="W113" s="6"/>
      <c r="X113" s="6"/>
      <c r="Y113" s="6"/>
      <c r="Z113" s="6"/>
      <c r="AA113" s="6"/>
      <c r="AB113" s="6"/>
      <c r="AC113" s="6"/>
      <c r="AD113" s="6"/>
      <c r="AE113" s="6"/>
      <c r="AF113" s="6"/>
      <c r="AG113" s="6"/>
      <c r="AH113" s="6"/>
      <c r="AI113" s="6"/>
      <c r="AJ113" s="7"/>
      <c r="AK113" s="7"/>
    </row>
    <row r="114" spans="1:37" s="8" customFormat="1" ht="13.5">
      <c r="A114" s="16"/>
      <c r="B114" s="215" t="s">
        <v>690</v>
      </c>
      <c r="C114" s="216"/>
      <c r="D114" s="216"/>
      <c r="E114" s="216"/>
      <c r="F114" s="216"/>
      <c r="G114" s="216"/>
      <c r="H114" s="216"/>
      <c r="I114" s="216"/>
      <c r="J114" s="216"/>
      <c r="K114" s="216"/>
      <c r="L114" s="216"/>
      <c r="M114" s="216"/>
      <c r="N114" s="216"/>
      <c r="O114" s="216"/>
      <c r="P114" s="216"/>
      <c r="Q114" s="216"/>
      <c r="R114" s="216"/>
      <c r="S114" s="217"/>
      <c r="T114" s="5"/>
      <c r="U114" s="6"/>
      <c r="V114" s="6"/>
      <c r="W114" s="6"/>
      <c r="X114" s="6"/>
      <c r="Y114" s="6"/>
      <c r="Z114" s="6"/>
      <c r="AA114" s="6"/>
      <c r="AB114" s="6"/>
      <c r="AC114" s="6"/>
      <c r="AD114" s="6"/>
      <c r="AE114" s="6"/>
      <c r="AF114" s="6"/>
      <c r="AG114" s="6"/>
      <c r="AH114" s="6"/>
      <c r="AI114" s="6"/>
      <c r="AJ114" s="7"/>
      <c r="AK114" s="7"/>
    </row>
    <row r="115" spans="1:37" s="8" customFormat="1" ht="25.5" customHeight="1">
      <c r="A115" s="16"/>
      <c r="B115" s="190" t="str">
        <f>CONCATENATE("2.10.1. Overall, how do you rate your R&amp;D output in terms of societal need on a scale of 0 (with little societal need) to 10 (disruptive technologies bringing a multidisciplinary revolution)?  ",T115," characters left.")</f>
        <v>2.10.1. Overall, how do you rate your R&amp;D output in terms of societal need on a scale of 0 (with little societal need) to 10 (disruptive technologies bringing a multidisciplinary revolution)?  2 characters left.</v>
      </c>
      <c r="C115" s="191"/>
      <c r="D115" s="191"/>
      <c r="E115" s="191"/>
      <c r="F115" s="191"/>
      <c r="G115" s="191"/>
      <c r="H115" s="191"/>
      <c r="I115" s="191"/>
      <c r="J115" s="191"/>
      <c r="K115" s="191"/>
      <c r="L115" s="191"/>
      <c r="M115" s="191"/>
      <c r="N115" s="191"/>
      <c r="O115" s="191"/>
      <c r="P115" s="191"/>
      <c r="Q115" s="191"/>
      <c r="R115" s="191"/>
      <c r="S115" s="192"/>
      <c r="T115" s="5">
        <f>2 - LEN(B116)</f>
        <v>2</v>
      </c>
      <c r="U115" s="6"/>
      <c r="V115" s="6"/>
      <c r="W115" s="6"/>
      <c r="X115" s="6"/>
      <c r="Y115" s="6"/>
      <c r="Z115" s="6"/>
      <c r="AA115" s="6"/>
      <c r="AB115" s="6"/>
      <c r="AC115" s="6"/>
      <c r="AD115" s="6"/>
      <c r="AE115" s="6"/>
      <c r="AF115" s="6"/>
      <c r="AG115" s="6"/>
      <c r="AH115" s="6"/>
      <c r="AI115" s="6"/>
      <c r="AJ115" s="7"/>
      <c r="AK115" s="7"/>
    </row>
    <row r="116" spans="1:37" s="8" customFormat="1" ht="12" customHeight="1">
      <c r="A116" s="16"/>
      <c r="B116" s="187"/>
      <c r="C116" s="188"/>
      <c r="D116" s="188"/>
      <c r="E116" s="188"/>
      <c r="F116" s="188"/>
      <c r="G116" s="188"/>
      <c r="H116" s="188"/>
      <c r="I116" s="188"/>
      <c r="J116" s="188"/>
      <c r="K116" s="188"/>
      <c r="L116" s="188"/>
      <c r="M116" s="188"/>
      <c r="N116" s="188"/>
      <c r="O116" s="188"/>
      <c r="P116" s="188"/>
      <c r="Q116" s="188"/>
      <c r="R116" s="188"/>
      <c r="S116" s="189"/>
      <c r="T116" s="5"/>
      <c r="U116" s="6"/>
      <c r="V116" s="6"/>
      <c r="W116" s="6"/>
      <c r="X116" s="6"/>
      <c r="Y116" s="6"/>
      <c r="Z116" s="6"/>
      <c r="AA116" s="6"/>
      <c r="AB116" s="6"/>
      <c r="AC116" s="6"/>
      <c r="AD116" s="6"/>
      <c r="AE116" s="6"/>
      <c r="AF116" s="6"/>
      <c r="AG116" s="6"/>
      <c r="AH116" s="6"/>
      <c r="AI116" s="6"/>
      <c r="AJ116" s="7"/>
      <c r="AK116" s="7"/>
    </row>
    <row r="117" spans="1:37" s="8" customFormat="1" ht="36.75" customHeight="1">
      <c r="A117" s="16"/>
      <c r="B117" s="190" t="str">
        <f>CONCATENATE("2.10.2. Overall, how do you rate your R&amp;D output in terms of market interest on a scale of 0 (no one is likely to be interested in the technology) to 10 (many specific and well-reached interested parties, or a desire to start a spin-off)?  ",T117," characters left.")</f>
        <v>2.10.2. Overall, how do you rate your R&amp;D output in terms of market interest on a scale of 0 (no one is likely to be interested in the technology) to 10 (many specific and well-reached interested parties, or a desire to start a spin-off)?  2 characters left.</v>
      </c>
      <c r="C117" s="191"/>
      <c r="D117" s="191"/>
      <c r="E117" s="191"/>
      <c r="F117" s="191"/>
      <c r="G117" s="191"/>
      <c r="H117" s="191"/>
      <c r="I117" s="191"/>
      <c r="J117" s="191"/>
      <c r="K117" s="191"/>
      <c r="L117" s="191"/>
      <c r="M117" s="191"/>
      <c r="N117" s="191"/>
      <c r="O117" s="191"/>
      <c r="P117" s="191"/>
      <c r="Q117" s="191"/>
      <c r="R117" s="191"/>
      <c r="S117" s="192"/>
      <c r="T117" s="5">
        <f>2 - LEN(B118)</f>
        <v>2</v>
      </c>
      <c r="U117" s="6"/>
      <c r="V117" s="6"/>
      <c r="W117" s="6"/>
      <c r="X117" s="6"/>
      <c r="Y117" s="6"/>
      <c r="Z117" s="6"/>
      <c r="AA117" s="6"/>
      <c r="AB117" s="6"/>
      <c r="AC117" s="6"/>
      <c r="AD117" s="6"/>
      <c r="AE117" s="6"/>
      <c r="AF117" s="6"/>
      <c r="AG117" s="6"/>
      <c r="AH117" s="6"/>
      <c r="AI117" s="6"/>
      <c r="AJ117" s="7"/>
      <c r="AK117" s="7"/>
    </row>
    <row r="118" spans="1:37" s="8" customFormat="1" ht="12.75" customHeight="1">
      <c r="A118" s="16"/>
      <c r="B118" s="187"/>
      <c r="C118" s="188"/>
      <c r="D118" s="188"/>
      <c r="E118" s="188"/>
      <c r="F118" s="188"/>
      <c r="G118" s="188"/>
      <c r="H118" s="188"/>
      <c r="I118" s="188"/>
      <c r="J118" s="188"/>
      <c r="K118" s="188"/>
      <c r="L118" s="188"/>
      <c r="M118" s="188"/>
      <c r="N118" s="188"/>
      <c r="O118" s="188"/>
      <c r="P118" s="188"/>
      <c r="Q118" s="188"/>
      <c r="R118" s="188"/>
      <c r="S118" s="189"/>
      <c r="T118" s="5"/>
      <c r="U118" s="6"/>
      <c r="V118" s="6"/>
      <c r="W118" s="6"/>
      <c r="X118" s="6"/>
      <c r="Y118" s="6"/>
      <c r="Z118" s="6"/>
      <c r="AA118" s="6"/>
      <c r="AB118" s="6"/>
      <c r="AC118" s="6"/>
      <c r="AD118" s="6"/>
      <c r="AE118" s="6"/>
      <c r="AF118" s="6"/>
      <c r="AG118" s="6"/>
      <c r="AH118" s="6"/>
      <c r="AI118" s="6"/>
      <c r="AJ118" s="7"/>
      <c r="AK118" s="7"/>
    </row>
    <row r="119" spans="1:37" s="8" customFormat="1" ht="36.75" customHeight="1">
      <c r="A119" s="16"/>
      <c r="B119" s="190" t="s">
        <v>691</v>
      </c>
      <c r="C119" s="191"/>
      <c r="D119" s="191"/>
      <c r="E119" s="191"/>
      <c r="F119" s="191"/>
      <c r="G119" s="191"/>
      <c r="H119" s="191"/>
      <c r="I119" s="191"/>
      <c r="J119" s="191"/>
      <c r="K119" s="191"/>
      <c r="L119" s="191"/>
      <c r="M119" s="191"/>
      <c r="N119" s="191"/>
      <c r="O119" s="191"/>
      <c r="P119" s="191"/>
      <c r="Q119" s="191"/>
      <c r="R119" s="191"/>
      <c r="S119" s="192"/>
      <c r="T119" s="5">
        <f>2 - LEN(B120)</f>
        <v>2</v>
      </c>
      <c r="U119" s="6"/>
      <c r="V119" s="6"/>
      <c r="W119" s="6"/>
      <c r="X119" s="6"/>
      <c r="Y119" s="6"/>
      <c r="Z119" s="6"/>
      <c r="AA119" s="6"/>
      <c r="AB119" s="6"/>
      <c r="AC119" s="6"/>
      <c r="AD119" s="6"/>
      <c r="AE119" s="6"/>
      <c r="AF119" s="6"/>
      <c r="AG119" s="6"/>
      <c r="AH119" s="6"/>
      <c r="AI119" s="6"/>
      <c r="AJ119" s="7"/>
      <c r="AK119" s="7"/>
    </row>
    <row r="120" spans="1:37" s="8" customFormat="1" ht="12" customHeight="1" thickBot="1">
      <c r="A120" s="16"/>
      <c r="B120" s="263"/>
      <c r="C120" s="264"/>
      <c r="D120" s="264"/>
      <c r="E120" s="264"/>
      <c r="F120" s="264"/>
      <c r="G120" s="264"/>
      <c r="H120" s="264"/>
      <c r="I120" s="264"/>
      <c r="J120" s="264"/>
      <c r="K120" s="264"/>
      <c r="L120" s="264"/>
      <c r="M120" s="264"/>
      <c r="N120" s="264"/>
      <c r="O120" s="264"/>
      <c r="P120" s="264"/>
      <c r="Q120" s="264"/>
      <c r="R120" s="264"/>
      <c r="S120" s="265"/>
      <c r="T120" s="5"/>
      <c r="U120" s="6"/>
      <c r="V120" s="6"/>
      <c r="W120" s="6"/>
      <c r="X120" s="6"/>
      <c r="Y120" s="6"/>
      <c r="Z120" s="6"/>
      <c r="AA120" s="6"/>
      <c r="AB120" s="6"/>
      <c r="AC120" s="6"/>
      <c r="AD120" s="6"/>
      <c r="AE120" s="6"/>
      <c r="AF120" s="6"/>
      <c r="AG120" s="6"/>
      <c r="AH120" s="6"/>
      <c r="AI120" s="6"/>
      <c r="AJ120" s="7"/>
      <c r="AK120" s="7"/>
    </row>
    <row r="121" spans="1:37" s="8" customFormat="1" ht="13.5">
      <c r="A121" s="16"/>
      <c r="B121" s="215" t="s">
        <v>692</v>
      </c>
      <c r="C121" s="216"/>
      <c r="D121" s="216"/>
      <c r="E121" s="216"/>
      <c r="F121" s="216"/>
      <c r="G121" s="216"/>
      <c r="H121" s="216"/>
      <c r="I121" s="216"/>
      <c r="J121" s="216"/>
      <c r="K121" s="216"/>
      <c r="L121" s="216"/>
      <c r="M121" s="216"/>
      <c r="N121" s="216"/>
      <c r="O121" s="216"/>
      <c r="P121" s="216"/>
      <c r="Q121" s="216"/>
      <c r="R121" s="216"/>
      <c r="S121" s="217"/>
      <c r="T121" s="5"/>
      <c r="U121" s="6"/>
      <c r="V121" s="6"/>
      <c r="W121" s="6"/>
      <c r="X121" s="6"/>
      <c r="Y121" s="6"/>
      <c r="Z121" s="6"/>
      <c r="AA121" s="6"/>
      <c r="AB121" s="6"/>
      <c r="AC121" s="6"/>
      <c r="AD121" s="6"/>
      <c r="AE121" s="6"/>
      <c r="AF121" s="6"/>
      <c r="AG121" s="6"/>
      <c r="AH121" s="6"/>
      <c r="AI121" s="6"/>
      <c r="AJ121" s="7"/>
      <c r="AK121" s="7"/>
    </row>
    <row r="122" spans="1:37" s="8" customFormat="1" ht="12.75" customHeight="1">
      <c r="A122" s="16"/>
      <c r="B122" s="190" t="s">
        <v>693</v>
      </c>
      <c r="C122" s="191"/>
      <c r="D122" s="191"/>
      <c r="E122" s="191"/>
      <c r="F122" s="191"/>
      <c r="G122" s="191"/>
      <c r="H122" s="191"/>
      <c r="I122" s="191"/>
      <c r="J122" s="191"/>
      <c r="K122" s="191"/>
      <c r="L122" s="191"/>
      <c r="M122" s="191"/>
      <c r="N122" s="191"/>
      <c r="O122" s="191"/>
      <c r="P122" s="191"/>
      <c r="Q122" s="191"/>
      <c r="R122" s="191"/>
      <c r="S122" s="192"/>
      <c r="T122" s="5">
        <f>2 - LEN(B124)</f>
        <v>2</v>
      </c>
      <c r="U122" s="6"/>
      <c r="V122" s="6"/>
      <c r="W122" s="6"/>
      <c r="X122" s="6"/>
      <c r="Y122" s="6"/>
      <c r="Z122" s="6"/>
      <c r="AA122" s="6"/>
      <c r="AB122" s="6"/>
      <c r="AC122" s="6"/>
      <c r="AD122" s="6"/>
      <c r="AE122" s="6"/>
      <c r="AF122" s="6"/>
      <c r="AG122" s="6"/>
      <c r="AH122" s="6"/>
      <c r="AI122" s="6"/>
      <c r="AJ122" s="7"/>
      <c r="AK122" s="7"/>
    </row>
    <row r="123" spans="1:37" s="8" customFormat="1" ht="12.75" customHeight="1">
      <c r="A123" s="16"/>
      <c r="B123" s="177" t="s">
        <v>687</v>
      </c>
      <c r="C123" s="178"/>
      <c r="D123" s="178"/>
      <c r="E123" s="178"/>
      <c r="F123" s="178"/>
      <c r="G123" s="178"/>
      <c r="H123" s="178"/>
      <c r="I123" s="179"/>
      <c r="J123" s="180" t="s">
        <v>695</v>
      </c>
      <c r="K123" s="178"/>
      <c r="L123" s="178"/>
      <c r="M123" s="178"/>
      <c r="N123" s="178"/>
      <c r="O123" s="178"/>
      <c r="P123" s="178"/>
      <c r="Q123" s="178"/>
      <c r="R123" s="178"/>
      <c r="S123" s="181"/>
      <c r="T123" s="5"/>
      <c r="U123" s="6"/>
      <c r="V123" s="6"/>
      <c r="W123" s="6"/>
      <c r="X123" s="6"/>
      <c r="Y123" s="6"/>
      <c r="Z123" s="6"/>
      <c r="AA123" s="6"/>
      <c r="AB123" s="6"/>
      <c r="AC123" s="6"/>
      <c r="AD123" s="6"/>
      <c r="AE123" s="6"/>
      <c r="AF123" s="6"/>
      <c r="AG123" s="6"/>
      <c r="AH123" s="6"/>
      <c r="AI123" s="6"/>
      <c r="AJ123" s="7"/>
      <c r="AK123" s="7"/>
    </row>
    <row r="124" spans="1:37" s="8" customFormat="1" ht="15" customHeight="1" thickBot="1">
      <c r="A124" s="16"/>
      <c r="B124" s="289"/>
      <c r="C124" s="290"/>
      <c r="D124" s="290"/>
      <c r="E124" s="290"/>
      <c r="F124" s="290"/>
      <c r="G124" s="290"/>
      <c r="H124" s="290"/>
      <c r="I124" s="291"/>
      <c r="J124" s="292"/>
      <c r="K124" s="290"/>
      <c r="L124" s="290"/>
      <c r="M124" s="290"/>
      <c r="N124" s="290"/>
      <c r="O124" s="290"/>
      <c r="P124" s="290"/>
      <c r="Q124" s="290"/>
      <c r="R124" s="290"/>
      <c r="S124" s="293"/>
      <c r="T124" s="5"/>
      <c r="U124" s="6"/>
      <c r="V124" s="6"/>
      <c r="W124" s="6"/>
      <c r="X124" s="6"/>
      <c r="Y124" s="6"/>
      <c r="Z124" s="6"/>
      <c r="AA124" s="6"/>
      <c r="AB124" s="6"/>
      <c r="AC124" s="6"/>
      <c r="AD124" s="6"/>
      <c r="AE124" s="6"/>
      <c r="AF124" s="6"/>
      <c r="AG124" s="6"/>
      <c r="AH124" s="6"/>
      <c r="AI124" s="6"/>
      <c r="AJ124" s="7"/>
      <c r="AK124" s="7"/>
    </row>
    <row r="125" spans="1:37" s="8" customFormat="1" ht="90" customHeight="1">
      <c r="A125" s="16"/>
      <c r="B125" s="282" t="s">
        <v>694</v>
      </c>
      <c r="C125" s="283"/>
      <c r="D125" s="283"/>
      <c r="E125" s="283"/>
      <c r="F125" s="283"/>
      <c r="G125" s="283"/>
      <c r="H125" s="283"/>
      <c r="I125" s="283"/>
      <c r="J125" s="283"/>
      <c r="K125" s="283"/>
      <c r="L125" s="283"/>
      <c r="M125" s="283"/>
      <c r="N125" s="283"/>
      <c r="O125" s="283"/>
      <c r="P125" s="283"/>
      <c r="Q125" s="283"/>
      <c r="R125" s="283"/>
      <c r="S125" s="284"/>
      <c r="T125" s="5"/>
      <c r="U125" s="6"/>
      <c r="V125" s="6"/>
      <c r="W125" s="6"/>
      <c r="X125" s="6"/>
      <c r="Y125" s="6"/>
      <c r="Z125" s="6"/>
      <c r="AA125" s="6"/>
      <c r="AB125" s="6"/>
      <c r="AC125" s="6"/>
      <c r="AD125" s="6"/>
      <c r="AE125" s="6"/>
      <c r="AF125" s="6"/>
      <c r="AG125" s="6"/>
      <c r="AH125" s="6"/>
      <c r="AI125" s="6"/>
      <c r="AJ125" s="7"/>
      <c r="AK125" s="7"/>
    </row>
    <row r="126" spans="1:37" s="13" customFormat="1" ht="16.5" customHeight="1">
      <c r="B126" s="164" t="s">
        <v>686</v>
      </c>
      <c r="C126" s="164"/>
      <c r="D126" s="164"/>
      <c r="E126" s="164"/>
      <c r="F126" s="164"/>
      <c r="G126" s="164"/>
      <c r="H126" s="164"/>
      <c r="I126" s="164"/>
      <c r="J126" s="164"/>
      <c r="K126" s="164"/>
      <c r="L126" s="164"/>
      <c r="M126" s="164"/>
      <c r="N126" s="164"/>
      <c r="O126" s="164"/>
      <c r="P126" s="164"/>
      <c r="Q126" s="164"/>
      <c r="R126" s="164"/>
      <c r="S126" s="164"/>
      <c r="T126" s="5"/>
      <c r="U126" s="6"/>
      <c r="V126" s="6"/>
      <c r="W126" s="6"/>
      <c r="X126" s="6"/>
      <c r="Y126" s="6"/>
      <c r="Z126" s="6"/>
      <c r="AA126" s="6"/>
      <c r="AB126" s="6"/>
      <c r="AC126" s="6"/>
      <c r="AD126" s="6"/>
      <c r="AE126" s="6"/>
      <c r="AF126" s="6"/>
      <c r="AG126" s="6"/>
      <c r="AH126" s="6"/>
      <c r="AI126" s="6"/>
      <c r="AJ126" s="7"/>
      <c r="AK126" s="7"/>
    </row>
    <row r="127" spans="1:37" s="13" customFormat="1" ht="13.5">
      <c r="A127" s="7"/>
      <c r="B127" s="25"/>
      <c r="C127" s="25"/>
      <c r="D127" s="25"/>
      <c r="E127" s="25"/>
      <c r="F127" s="25"/>
      <c r="G127" s="25"/>
      <c r="H127" s="25"/>
      <c r="I127" s="25"/>
      <c r="J127" s="25"/>
      <c r="K127" s="25"/>
      <c r="L127" s="25"/>
      <c r="M127" s="25"/>
      <c r="N127" s="25"/>
      <c r="O127" s="25"/>
      <c r="P127" s="25"/>
      <c r="Q127" s="25"/>
      <c r="R127" s="25"/>
      <c r="S127" s="25"/>
      <c r="T127" s="6"/>
      <c r="U127" s="6"/>
      <c r="V127" s="6"/>
      <c r="W127" s="6"/>
      <c r="X127" s="6"/>
      <c r="Y127" s="6"/>
      <c r="Z127" s="6"/>
      <c r="AA127" s="6"/>
      <c r="AB127" s="6"/>
      <c r="AC127" s="6"/>
      <c r="AD127" s="6"/>
      <c r="AE127" s="6"/>
      <c r="AF127" s="6"/>
      <c r="AG127" s="6"/>
      <c r="AH127" s="6"/>
      <c r="AI127" s="6"/>
      <c r="AJ127" s="7"/>
      <c r="AK127" s="7"/>
    </row>
    <row r="128" spans="1:37" s="13" customFormat="1" ht="13.5">
      <c r="A128" s="7"/>
      <c r="B128" s="25"/>
      <c r="C128" s="25"/>
      <c r="D128" s="25"/>
      <c r="E128" s="25"/>
      <c r="F128" s="25"/>
      <c r="G128" s="25"/>
      <c r="H128" s="25"/>
      <c r="I128" s="25"/>
      <c r="J128" s="25"/>
      <c r="K128" s="25"/>
      <c r="L128" s="25"/>
      <c r="M128" s="25"/>
      <c r="N128" s="25"/>
      <c r="O128" s="25"/>
      <c r="P128" s="25"/>
      <c r="Q128" s="25"/>
      <c r="R128" s="25"/>
      <c r="S128" s="25"/>
      <c r="T128" s="6"/>
      <c r="U128" s="6"/>
      <c r="V128" s="6"/>
      <c r="W128" s="6"/>
      <c r="X128" s="6"/>
      <c r="Y128" s="6"/>
      <c r="Z128" s="6"/>
      <c r="AA128" s="6"/>
      <c r="AB128" s="6"/>
      <c r="AC128" s="6"/>
      <c r="AD128" s="6"/>
      <c r="AE128" s="6"/>
      <c r="AF128" s="6"/>
      <c r="AG128" s="6"/>
      <c r="AH128" s="6"/>
      <c r="AI128" s="6"/>
      <c r="AJ128" s="7"/>
      <c r="AK128" s="7"/>
    </row>
    <row r="129" spans="1:37" s="13" customFormat="1" ht="13.5">
      <c r="A129" s="7"/>
      <c r="B129" s="25"/>
      <c r="C129" s="25"/>
      <c r="D129" s="25"/>
      <c r="E129" s="25"/>
      <c r="F129" s="25"/>
      <c r="G129" s="25"/>
      <c r="H129" s="25"/>
      <c r="I129" s="25"/>
      <c r="J129" s="25"/>
      <c r="K129" s="25"/>
      <c r="L129" s="25"/>
      <c r="M129" s="25"/>
      <c r="N129" s="25"/>
      <c r="O129" s="25"/>
      <c r="P129" s="25"/>
      <c r="Q129" s="25"/>
      <c r="R129" s="25"/>
      <c r="S129" s="25"/>
      <c r="T129" s="6"/>
      <c r="U129" s="6"/>
      <c r="V129" s="6"/>
      <c r="W129" s="6"/>
      <c r="X129" s="6"/>
      <c r="Y129" s="6"/>
      <c r="Z129" s="6"/>
      <c r="AA129" s="6"/>
      <c r="AB129" s="6"/>
      <c r="AC129" s="6"/>
      <c r="AD129" s="6"/>
      <c r="AE129" s="6"/>
      <c r="AF129" s="6"/>
      <c r="AG129" s="6"/>
      <c r="AH129" s="6"/>
      <c r="AI129" s="6"/>
      <c r="AJ129" s="7"/>
      <c r="AK129" s="7"/>
    </row>
    <row r="130" spans="1:37" s="13" customFormat="1" ht="13.5">
      <c r="A130" s="7"/>
      <c r="B130" s="25"/>
      <c r="C130" s="25"/>
      <c r="D130" s="25"/>
      <c r="E130" s="25"/>
      <c r="F130" s="25"/>
      <c r="G130" s="25"/>
      <c r="H130" s="25"/>
      <c r="I130" s="25"/>
      <c r="J130" s="25"/>
      <c r="K130" s="25"/>
      <c r="L130" s="25"/>
      <c r="M130" s="25"/>
      <c r="N130" s="25"/>
      <c r="O130" s="25"/>
      <c r="P130" s="25"/>
      <c r="Q130" s="25"/>
      <c r="R130" s="25"/>
      <c r="S130" s="25"/>
      <c r="T130" s="6"/>
      <c r="U130" s="6"/>
      <c r="V130" s="6"/>
      <c r="W130" s="6"/>
      <c r="X130" s="6"/>
      <c r="Y130" s="6"/>
      <c r="Z130" s="6"/>
      <c r="AA130" s="6"/>
      <c r="AB130" s="6"/>
      <c r="AC130" s="6"/>
      <c r="AD130" s="6"/>
      <c r="AE130" s="6"/>
      <c r="AF130" s="6"/>
      <c r="AG130" s="6"/>
      <c r="AH130" s="6"/>
      <c r="AI130" s="6"/>
      <c r="AJ130" s="7"/>
      <c r="AK130" s="7"/>
    </row>
    <row r="131" spans="1:37" s="13" customFormat="1" ht="13.5">
      <c r="A131" s="7"/>
      <c r="B131" s="25"/>
      <c r="C131" s="25"/>
      <c r="D131" s="25"/>
      <c r="E131" s="25"/>
      <c r="F131" s="25"/>
      <c r="G131" s="25"/>
      <c r="H131" s="25"/>
      <c r="I131" s="25"/>
      <c r="J131" s="25"/>
      <c r="K131" s="25"/>
      <c r="L131" s="25"/>
      <c r="M131" s="25"/>
      <c r="N131" s="25"/>
      <c r="O131" s="25"/>
      <c r="P131" s="25"/>
      <c r="Q131" s="25"/>
      <c r="R131" s="25"/>
      <c r="S131" s="25"/>
      <c r="T131" s="6"/>
      <c r="U131" s="6"/>
      <c r="V131" s="6"/>
      <c r="W131" s="6"/>
      <c r="X131" s="6"/>
      <c r="Y131" s="6"/>
      <c r="Z131" s="6"/>
      <c r="AA131" s="6"/>
      <c r="AB131" s="6"/>
      <c r="AC131" s="6"/>
      <c r="AD131" s="6"/>
      <c r="AE131" s="6"/>
      <c r="AF131" s="6"/>
      <c r="AG131" s="6"/>
      <c r="AH131" s="6"/>
      <c r="AI131" s="6"/>
      <c r="AJ131" s="7"/>
      <c r="AK131" s="7"/>
    </row>
    <row r="132" spans="1:37" s="13" customFormat="1" ht="13.5">
      <c r="A132" s="7"/>
      <c r="B132" s="25"/>
      <c r="C132" s="25"/>
      <c r="D132" s="25"/>
      <c r="E132" s="25"/>
      <c r="F132" s="25"/>
      <c r="G132" s="25"/>
      <c r="H132" s="25"/>
      <c r="I132" s="25"/>
      <c r="J132" s="25"/>
      <c r="K132" s="25"/>
      <c r="L132" s="25"/>
      <c r="M132" s="25"/>
      <c r="N132" s="25"/>
      <c r="O132" s="25"/>
      <c r="P132" s="25"/>
      <c r="Q132" s="25"/>
      <c r="R132" s="25"/>
      <c r="S132" s="25"/>
      <c r="T132" s="6"/>
      <c r="U132" s="6"/>
      <c r="V132" s="6"/>
      <c r="W132" s="6"/>
      <c r="X132" s="6"/>
      <c r="Y132" s="6"/>
      <c r="Z132" s="6"/>
      <c r="AA132" s="6"/>
      <c r="AB132" s="6"/>
      <c r="AC132" s="6"/>
      <c r="AD132" s="6"/>
      <c r="AE132" s="6"/>
      <c r="AF132" s="6"/>
      <c r="AG132" s="6"/>
      <c r="AH132" s="6"/>
      <c r="AI132" s="6"/>
      <c r="AJ132" s="7"/>
      <c r="AK132" s="7"/>
    </row>
    <row r="133" spans="1:37" s="13" customFormat="1" ht="13.5">
      <c r="A133" s="7"/>
      <c r="B133" s="25"/>
      <c r="C133" s="25"/>
      <c r="D133" s="25"/>
      <c r="E133" s="25"/>
      <c r="F133" s="25"/>
      <c r="G133" s="25"/>
      <c r="H133" s="25"/>
      <c r="I133" s="25"/>
      <c r="J133" s="25"/>
      <c r="K133" s="25"/>
      <c r="L133" s="25"/>
      <c r="M133" s="25"/>
      <c r="N133" s="25"/>
      <c r="O133" s="25"/>
      <c r="P133" s="25"/>
      <c r="Q133" s="25"/>
      <c r="R133" s="25"/>
      <c r="S133" s="25"/>
      <c r="T133" s="6"/>
      <c r="U133" s="6"/>
      <c r="V133" s="6"/>
      <c r="W133" s="6"/>
      <c r="X133" s="6"/>
      <c r="Y133" s="6"/>
      <c r="Z133" s="6"/>
      <c r="AA133" s="6"/>
      <c r="AB133" s="6"/>
      <c r="AC133" s="6"/>
      <c r="AD133" s="6"/>
      <c r="AE133" s="6"/>
      <c r="AF133" s="6"/>
      <c r="AG133" s="6"/>
      <c r="AH133" s="6"/>
      <c r="AI133" s="6"/>
      <c r="AJ133" s="7"/>
      <c r="AK133" s="7"/>
    </row>
    <row r="134" spans="1:37" s="13" customFormat="1" ht="13.5">
      <c r="A134" s="7"/>
      <c r="B134" s="25"/>
      <c r="C134" s="25"/>
      <c r="D134" s="25"/>
      <c r="E134" s="25"/>
      <c r="F134" s="25"/>
      <c r="G134" s="25"/>
      <c r="H134" s="25"/>
      <c r="I134" s="25"/>
      <c r="J134" s="25"/>
      <c r="K134" s="25"/>
      <c r="L134" s="25"/>
      <c r="M134" s="25"/>
      <c r="N134" s="25"/>
      <c r="O134" s="25"/>
      <c r="P134" s="25"/>
      <c r="Q134" s="25"/>
      <c r="R134" s="25"/>
      <c r="S134" s="25"/>
      <c r="T134" s="6"/>
      <c r="U134" s="6"/>
      <c r="V134" s="6"/>
      <c r="W134" s="6"/>
      <c r="X134" s="6"/>
      <c r="Y134" s="6"/>
      <c r="Z134" s="6"/>
      <c r="AA134" s="6"/>
      <c r="AB134" s="6"/>
      <c r="AC134" s="6"/>
      <c r="AD134" s="6"/>
      <c r="AE134" s="6"/>
      <c r="AF134" s="6"/>
      <c r="AG134" s="6"/>
      <c r="AH134" s="6"/>
      <c r="AI134" s="6"/>
      <c r="AJ134" s="7"/>
      <c r="AK134" s="7"/>
    </row>
    <row r="135" spans="1:37" s="13" customFormat="1" ht="13.5">
      <c r="A135" s="7"/>
      <c r="B135" s="25"/>
      <c r="C135" s="25"/>
      <c r="D135" s="25"/>
      <c r="E135" s="25"/>
      <c r="F135" s="25"/>
      <c r="G135" s="25"/>
      <c r="H135" s="25"/>
      <c r="I135" s="25"/>
      <c r="J135" s="25"/>
      <c r="K135" s="25"/>
      <c r="L135" s="25"/>
      <c r="M135" s="25"/>
      <c r="N135" s="25"/>
      <c r="O135" s="25"/>
      <c r="P135" s="25"/>
      <c r="Q135" s="25"/>
      <c r="R135" s="25"/>
      <c r="S135" s="25"/>
      <c r="T135" s="6"/>
      <c r="U135" s="6"/>
      <c r="V135" s="6"/>
      <c r="W135" s="6"/>
      <c r="X135" s="6"/>
      <c r="Y135" s="6"/>
      <c r="Z135" s="6"/>
      <c r="AA135" s="6"/>
      <c r="AB135" s="6"/>
      <c r="AC135" s="6"/>
      <c r="AD135" s="6"/>
      <c r="AE135" s="6"/>
      <c r="AF135" s="6"/>
      <c r="AG135" s="6"/>
      <c r="AH135" s="6"/>
      <c r="AI135" s="6"/>
      <c r="AJ135" s="7"/>
      <c r="AK135" s="7"/>
    </row>
    <row r="136" spans="1:37" s="13" customFormat="1" ht="13.5">
      <c r="A136" s="7"/>
      <c r="B136" s="25"/>
      <c r="C136" s="25"/>
      <c r="D136" s="25"/>
      <c r="E136" s="25"/>
      <c r="F136" s="25"/>
      <c r="G136" s="25"/>
      <c r="H136" s="25"/>
      <c r="I136" s="25"/>
      <c r="J136" s="25"/>
      <c r="K136" s="25"/>
      <c r="L136" s="25"/>
      <c r="M136" s="25"/>
      <c r="N136" s="25"/>
      <c r="O136" s="25"/>
      <c r="P136" s="25"/>
      <c r="Q136" s="25"/>
      <c r="R136" s="25"/>
      <c r="S136" s="25"/>
      <c r="T136" s="6"/>
      <c r="U136" s="6"/>
      <c r="V136" s="6"/>
      <c r="W136" s="6"/>
      <c r="X136" s="6"/>
      <c r="Y136" s="6"/>
      <c r="Z136" s="6"/>
      <c r="AA136" s="6"/>
      <c r="AB136" s="6"/>
      <c r="AC136" s="6"/>
      <c r="AD136" s="6"/>
      <c r="AE136" s="6"/>
      <c r="AF136" s="6"/>
      <c r="AG136" s="6"/>
      <c r="AH136" s="6"/>
      <c r="AI136" s="6"/>
      <c r="AJ136" s="7"/>
      <c r="AK136" s="7"/>
    </row>
    <row r="137" spans="1:37" s="13" customFormat="1" ht="13.5">
      <c r="A137" s="7"/>
      <c r="B137" s="25"/>
      <c r="C137" s="25"/>
      <c r="D137" s="25"/>
      <c r="E137" s="25"/>
      <c r="F137" s="25"/>
      <c r="G137" s="25"/>
      <c r="H137" s="25"/>
      <c r="I137" s="25"/>
      <c r="J137" s="25"/>
      <c r="K137" s="25"/>
      <c r="L137" s="25"/>
      <c r="M137" s="25"/>
      <c r="N137" s="25"/>
      <c r="O137" s="25"/>
      <c r="P137" s="25"/>
      <c r="Q137" s="25"/>
      <c r="R137" s="25"/>
      <c r="S137" s="25"/>
      <c r="T137" s="6"/>
      <c r="U137" s="6"/>
      <c r="V137" s="6"/>
      <c r="W137" s="6"/>
      <c r="X137" s="6"/>
      <c r="Y137" s="6"/>
      <c r="Z137" s="6"/>
      <c r="AA137" s="6"/>
      <c r="AB137" s="6"/>
      <c r="AC137" s="6"/>
      <c r="AD137" s="6"/>
      <c r="AE137" s="6"/>
      <c r="AF137" s="6"/>
      <c r="AG137" s="6"/>
      <c r="AH137" s="6"/>
      <c r="AI137" s="6"/>
      <c r="AJ137" s="7"/>
      <c r="AK137" s="7"/>
    </row>
    <row r="138" spans="1:37" s="13" customFormat="1" ht="13.5">
      <c r="A138" s="7"/>
      <c r="B138" s="25"/>
      <c r="C138" s="25"/>
      <c r="D138" s="25"/>
      <c r="E138" s="25"/>
      <c r="F138" s="25"/>
      <c r="G138" s="25"/>
      <c r="H138" s="25"/>
      <c r="I138" s="25"/>
      <c r="J138" s="25"/>
      <c r="K138" s="25"/>
      <c r="L138" s="25"/>
      <c r="M138" s="25"/>
      <c r="N138" s="25"/>
      <c r="O138" s="25"/>
      <c r="P138" s="25"/>
      <c r="Q138" s="25"/>
      <c r="R138" s="25"/>
      <c r="S138" s="25"/>
      <c r="T138" s="6"/>
      <c r="U138" s="6"/>
      <c r="V138" s="6"/>
      <c r="W138" s="6"/>
      <c r="X138" s="6"/>
      <c r="Y138" s="6"/>
      <c r="Z138" s="6"/>
      <c r="AA138" s="6"/>
      <c r="AB138" s="6"/>
      <c r="AC138" s="6"/>
      <c r="AD138" s="6"/>
      <c r="AE138" s="6"/>
      <c r="AF138" s="6"/>
      <c r="AG138" s="6"/>
      <c r="AH138" s="6"/>
      <c r="AI138" s="6"/>
      <c r="AJ138" s="7"/>
      <c r="AK138" s="7"/>
    </row>
    <row r="139" spans="1:37" s="13" customFormat="1" ht="13.5">
      <c r="A139" s="7"/>
      <c r="B139" s="25"/>
      <c r="C139" s="25"/>
      <c r="D139" s="25"/>
      <c r="E139" s="25"/>
      <c r="F139" s="25"/>
      <c r="G139" s="25"/>
      <c r="H139" s="25"/>
      <c r="I139" s="25"/>
      <c r="J139" s="25"/>
      <c r="K139" s="25"/>
      <c r="L139" s="25"/>
      <c r="M139" s="25"/>
      <c r="N139" s="25"/>
      <c r="O139" s="25"/>
      <c r="P139" s="25"/>
      <c r="Q139" s="25"/>
      <c r="R139" s="25"/>
      <c r="S139" s="25"/>
      <c r="T139" s="6"/>
      <c r="U139" s="6"/>
      <c r="V139" s="6"/>
      <c r="W139" s="6"/>
      <c r="X139" s="6"/>
      <c r="Y139" s="6"/>
      <c r="Z139" s="6"/>
      <c r="AA139" s="6"/>
      <c r="AB139" s="6"/>
      <c r="AC139" s="6"/>
      <c r="AD139" s="6"/>
      <c r="AE139" s="6"/>
      <c r="AF139" s="6"/>
      <c r="AG139" s="6"/>
      <c r="AH139" s="6"/>
      <c r="AI139" s="6"/>
      <c r="AJ139" s="7"/>
      <c r="AK139" s="7"/>
    </row>
    <row r="140" spans="1:37" s="13" customFormat="1" ht="13.5">
      <c r="A140" s="7"/>
      <c r="B140" s="25"/>
      <c r="C140" s="25"/>
      <c r="D140" s="25"/>
      <c r="E140" s="25"/>
      <c r="F140" s="25"/>
      <c r="G140" s="25"/>
      <c r="H140" s="25"/>
      <c r="I140" s="25"/>
      <c r="J140" s="25"/>
      <c r="K140" s="25"/>
      <c r="L140" s="25"/>
      <c r="M140" s="25"/>
      <c r="N140" s="25"/>
      <c r="O140" s="25"/>
      <c r="P140" s="25"/>
      <c r="Q140" s="25"/>
      <c r="R140" s="25"/>
      <c r="S140" s="25"/>
      <c r="T140" s="6"/>
      <c r="U140" s="6"/>
      <c r="V140" s="6"/>
      <c r="W140" s="6"/>
      <c r="X140" s="6"/>
      <c r="Y140" s="6"/>
      <c r="Z140" s="6"/>
      <c r="AA140" s="6"/>
      <c r="AB140" s="6"/>
      <c r="AC140" s="6"/>
      <c r="AD140" s="6"/>
      <c r="AE140" s="6"/>
      <c r="AF140" s="6"/>
      <c r="AG140" s="6"/>
      <c r="AH140" s="6"/>
      <c r="AI140" s="6"/>
      <c r="AJ140" s="7"/>
      <c r="AK140" s="7"/>
    </row>
    <row r="141" spans="1:37" s="13" customFormat="1" ht="13.5">
      <c r="A141" s="7"/>
      <c r="B141" s="25"/>
      <c r="C141" s="25"/>
      <c r="D141" s="25"/>
      <c r="E141" s="25"/>
      <c r="F141" s="25"/>
      <c r="G141" s="25"/>
      <c r="H141" s="25"/>
      <c r="I141" s="25"/>
      <c r="J141" s="25"/>
      <c r="K141" s="25"/>
      <c r="L141" s="25"/>
      <c r="M141" s="25"/>
      <c r="N141" s="25"/>
      <c r="O141" s="25"/>
      <c r="P141" s="25"/>
      <c r="Q141" s="25"/>
      <c r="R141" s="25"/>
      <c r="S141" s="25"/>
      <c r="T141" s="6"/>
      <c r="U141" s="6"/>
      <c r="V141" s="6"/>
      <c r="W141" s="6"/>
      <c r="X141" s="6"/>
      <c r="Y141" s="6"/>
      <c r="Z141" s="6"/>
      <c r="AA141" s="6"/>
      <c r="AB141" s="6"/>
      <c r="AC141" s="6"/>
      <c r="AD141" s="6"/>
      <c r="AE141" s="6"/>
      <c r="AF141" s="6"/>
      <c r="AG141" s="6"/>
      <c r="AH141" s="6"/>
      <c r="AI141" s="6"/>
      <c r="AJ141" s="7"/>
      <c r="AK141" s="7"/>
    </row>
    <row r="142" spans="1:37" s="13" customFormat="1" ht="13.5">
      <c r="A142" s="7"/>
      <c r="B142" s="25"/>
      <c r="C142" s="25"/>
      <c r="D142" s="25"/>
      <c r="E142" s="25"/>
      <c r="F142" s="25"/>
      <c r="G142" s="25"/>
      <c r="H142" s="25"/>
      <c r="I142" s="25"/>
      <c r="J142" s="25"/>
      <c r="K142" s="25"/>
      <c r="L142" s="25"/>
      <c r="M142" s="25"/>
      <c r="N142" s="25"/>
      <c r="O142" s="25"/>
      <c r="P142" s="25"/>
      <c r="Q142" s="25"/>
      <c r="R142" s="25"/>
      <c r="S142" s="25"/>
      <c r="T142" s="6"/>
      <c r="U142" s="6"/>
      <c r="V142" s="6"/>
      <c r="W142" s="6"/>
      <c r="X142" s="6"/>
      <c r="Y142" s="6"/>
      <c r="Z142" s="6"/>
      <c r="AA142" s="6"/>
      <c r="AB142" s="6"/>
      <c r="AC142" s="6"/>
      <c r="AD142" s="6"/>
      <c r="AE142" s="6"/>
      <c r="AF142" s="6"/>
      <c r="AG142" s="6"/>
      <c r="AH142" s="6"/>
      <c r="AI142" s="6"/>
      <c r="AJ142" s="7"/>
      <c r="AK142" s="7"/>
    </row>
    <row r="143" spans="1:37" s="13" customFormat="1" ht="13.5">
      <c r="A143" s="7"/>
      <c r="B143" s="25"/>
      <c r="C143" s="25"/>
      <c r="D143" s="25"/>
      <c r="E143" s="25"/>
      <c r="F143" s="25"/>
      <c r="G143" s="25"/>
      <c r="H143" s="25"/>
      <c r="I143" s="25"/>
      <c r="J143" s="25"/>
      <c r="K143" s="25"/>
      <c r="L143" s="25"/>
      <c r="M143" s="25"/>
      <c r="N143" s="25"/>
      <c r="O143" s="25"/>
      <c r="P143" s="25"/>
      <c r="Q143" s="25"/>
      <c r="R143" s="25"/>
      <c r="S143" s="25"/>
      <c r="T143" s="6"/>
      <c r="U143" s="6"/>
      <c r="V143" s="6"/>
      <c r="W143" s="6"/>
      <c r="X143" s="6"/>
      <c r="Y143" s="6"/>
      <c r="Z143" s="6"/>
      <c r="AA143" s="6"/>
      <c r="AB143" s="6"/>
      <c r="AC143" s="6"/>
      <c r="AD143" s="6"/>
      <c r="AE143" s="6"/>
      <c r="AF143" s="6"/>
      <c r="AG143" s="6"/>
      <c r="AH143" s="6"/>
      <c r="AI143" s="6"/>
      <c r="AJ143" s="7"/>
      <c r="AK143" s="7"/>
    </row>
    <row r="144" spans="1:37" s="13" customFormat="1" ht="13.5">
      <c r="A144" s="7"/>
      <c r="B144" s="25"/>
      <c r="C144" s="25"/>
      <c r="D144" s="25"/>
      <c r="E144" s="25"/>
      <c r="F144" s="25"/>
      <c r="G144" s="25"/>
      <c r="H144" s="25"/>
      <c r="I144" s="25"/>
      <c r="J144" s="25"/>
      <c r="K144" s="25"/>
      <c r="L144" s="25"/>
      <c r="M144" s="25"/>
      <c r="N144" s="25"/>
      <c r="O144" s="25"/>
      <c r="P144" s="25"/>
      <c r="Q144" s="25"/>
      <c r="R144" s="25"/>
      <c r="S144" s="25"/>
      <c r="T144" s="6"/>
      <c r="U144" s="6"/>
      <c r="V144" s="6"/>
      <c r="W144" s="6"/>
      <c r="X144" s="6"/>
      <c r="Y144" s="6"/>
      <c r="Z144" s="6"/>
      <c r="AA144" s="6"/>
      <c r="AB144" s="6"/>
      <c r="AC144" s="6"/>
      <c r="AD144" s="6"/>
      <c r="AE144" s="6"/>
      <c r="AF144" s="6"/>
      <c r="AG144" s="6"/>
      <c r="AH144" s="6"/>
      <c r="AI144" s="6"/>
      <c r="AJ144" s="7"/>
      <c r="AK144" s="7"/>
    </row>
    <row r="145" spans="1:37" s="13" customFormat="1" ht="13.5">
      <c r="A145" s="7"/>
      <c r="B145" s="25"/>
      <c r="C145" s="25"/>
      <c r="D145" s="25"/>
      <c r="E145" s="25"/>
      <c r="F145" s="25"/>
      <c r="G145" s="25"/>
      <c r="H145" s="25"/>
      <c r="I145" s="25"/>
      <c r="J145" s="25"/>
      <c r="K145" s="25"/>
      <c r="L145" s="25"/>
      <c r="M145" s="25"/>
      <c r="N145" s="25"/>
      <c r="O145" s="25"/>
      <c r="P145" s="25"/>
      <c r="Q145" s="25"/>
      <c r="R145" s="25"/>
      <c r="S145" s="25"/>
      <c r="T145" s="6"/>
      <c r="U145" s="6"/>
      <c r="V145" s="6"/>
      <c r="W145" s="6"/>
      <c r="X145" s="6"/>
      <c r="Y145" s="6"/>
      <c r="Z145" s="6"/>
      <c r="AA145" s="6"/>
      <c r="AB145" s="6"/>
      <c r="AC145" s="6"/>
      <c r="AD145" s="6"/>
      <c r="AE145" s="6"/>
      <c r="AF145" s="6"/>
      <c r="AG145" s="6"/>
      <c r="AH145" s="6"/>
      <c r="AI145" s="6"/>
      <c r="AJ145" s="7"/>
      <c r="AK145" s="7"/>
    </row>
    <row r="146" spans="1:37" s="13" customFormat="1" ht="13.5">
      <c r="A146" s="7"/>
      <c r="B146" s="25"/>
      <c r="C146" s="25"/>
      <c r="D146" s="25"/>
      <c r="E146" s="25"/>
      <c r="F146" s="25"/>
      <c r="G146" s="25"/>
      <c r="H146" s="25"/>
      <c r="I146" s="25"/>
      <c r="J146" s="25"/>
      <c r="K146" s="25"/>
      <c r="L146" s="25"/>
      <c r="M146" s="25"/>
      <c r="N146" s="25"/>
      <c r="O146" s="25"/>
      <c r="P146" s="25"/>
      <c r="Q146" s="25"/>
      <c r="R146" s="25"/>
      <c r="S146" s="25"/>
      <c r="T146" s="6"/>
      <c r="U146" s="6"/>
      <c r="V146" s="6"/>
      <c r="W146" s="6"/>
      <c r="X146" s="6"/>
      <c r="Y146" s="6"/>
      <c r="Z146" s="6"/>
      <c r="AA146" s="6"/>
      <c r="AB146" s="6"/>
      <c r="AC146" s="6"/>
      <c r="AD146" s="6"/>
      <c r="AE146" s="6"/>
      <c r="AF146" s="6"/>
      <c r="AG146" s="6"/>
      <c r="AH146" s="6"/>
      <c r="AI146" s="6"/>
      <c r="AJ146" s="7"/>
      <c r="AK146" s="7"/>
    </row>
    <row r="147" spans="1:37" s="13" customFormat="1" ht="13.5">
      <c r="A147" s="7"/>
      <c r="B147" s="25"/>
      <c r="C147" s="25"/>
      <c r="D147" s="25"/>
      <c r="E147" s="25"/>
      <c r="F147" s="25"/>
      <c r="G147" s="25"/>
      <c r="H147" s="25"/>
      <c r="I147" s="25"/>
      <c r="J147" s="25"/>
      <c r="K147" s="25"/>
      <c r="L147" s="25"/>
      <c r="M147" s="25"/>
      <c r="N147" s="25"/>
      <c r="O147" s="25"/>
      <c r="P147" s="25"/>
      <c r="Q147" s="25"/>
      <c r="R147" s="25"/>
      <c r="S147" s="25"/>
      <c r="T147" s="6"/>
      <c r="U147" s="6"/>
      <c r="V147" s="6"/>
      <c r="W147" s="6"/>
      <c r="X147" s="6"/>
      <c r="Y147" s="6"/>
      <c r="Z147" s="6"/>
      <c r="AA147" s="6"/>
      <c r="AB147" s="6"/>
      <c r="AC147" s="6"/>
      <c r="AD147" s="6"/>
      <c r="AE147" s="6"/>
      <c r="AF147" s="6"/>
      <c r="AG147" s="6"/>
      <c r="AH147" s="6"/>
      <c r="AI147" s="6"/>
      <c r="AJ147" s="7"/>
      <c r="AK147" s="7"/>
    </row>
    <row r="148" spans="1:37" s="13" customFormat="1" ht="13.5">
      <c r="A148" s="7"/>
      <c r="B148" s="25"/>
      <c r="C148" s="25"/>
      <c r="D148" s="25"/>
      <c r="E148" s="25"/>
      <c r="F148" s="25"/>
      <c r="G148" s="25"/>
      <c r="H148" s="25"/>
      <c r="I148" s="25"/>
      <c r="J148" s="25"/>
      <c r="K148" s="25"/>
      <c r="L148" s="25"/>
      <c r="M148" s="25"/>
      <c r="N148" s="25"/>
      <c r="O148" s="25"/>
      <c r="P148" s="25"/>
      <c r="Q148" s="25"/>
      <c r="R148" s="25"/>
      <c r="S148" s="25"/>
      <c r="T148" s="6"/>
      <c r="U148" s="6"/>
      <c r="V148" s="6"/>
      <c r="W148" s="6"/>
      <c r="X148" s="6"/>
      <c r="Y148" s="6"/>
      <c r="Z148" s="6"/>
      <c r="AA148" s="6"/>
      <c r="AB148" s="6"/>
      <c r="AC148" s="6"/>
      <c r="AD148" s="6"/>
      <c r="AE148" s="6"/>
      <c r="AF148" s="6"/>
      <c r="AG148" s="6"/>
      <c r="AH148" s="6"/>
      <c r="AI148" s="6"/>
      <c r="AJ148" s="7"/>
      <c r="AK148" s="7"/>
    </row>
    <row r="149" spans="1:37" s="13" customFormat="1" ht="13.5">
      <c r="A149" s="7"/>
      <c r="B149" s="25"/>
      <c r="C149" s="25"/>
      <c r="D149" s="25"/>
      <c r="E149" s="25"/>
      <c r="F149" s="25"/>
      <c r="G149" s="25"/>
      <c r="H149" s="25"/>
      <c r="I149" s="25"/>
      <c r="J149" s="25"/>
      <c r="K149" s="25"/>
      <c r="L149" s="25"/>
      <c r="M149" s="25"/>
      <c r="N149" s="25"/>
      <c r="O149" s="25"/>
      <c r="P149" s="25"/>
      <c r="Q149" s="25"/>
      <c r="R149" s="25"/>
      <c r="S149" s="25"/>
      <c r="T149" s="6"/>
      <c r="U149" s="6"/>
      <c r="V149" s="6"/>
      <c r="W149" s="6"/>
      <c r="X149" s="6"/>
      <c r="Y149" s="6"/>
      <c r="Z149" s="6"/>
      <c r="AA149" s="6"/>
      <c r="AB149" s="6"/>
      <c r="AC149" s="6"/>
      <c r="AD149" s="6"/>
      <c r="AE149" s="6"/>
      <c r="AF149" s="6"/>
      <c r="AG149" s="6"/>
      <c r="AH149" s="6"/>
      <c r="AI149" s="6"/>
      <c r="AJ149" s="7"/>
      <c r="AK149" s="7"/>
    </row>
    <row r="150" spans="1:37" s="13" customFormat="1" ht="13.5">
      <c r="A150" s="7"/>
      <c r="B150" s="25"/>
      <c r="C150" s="25"/>
      <c r="D150" s="25"/>
      <c r="E150" s="25"/>
      <c r="F150" s="25"/>
      <c r="G150" s="25"/>
      <c r="H150" s="25"/>
      <c r="I150" s="25"/>
      <c r="J150" s="25"/>
      <c r="K150" s="25"/>
      <c r="L150" s="25"/>
      <c r="M150" s="25"/>
      <c r="N150" s="25"/>
      <c r="O150" s="25"/>
      <c r="P150" s="25"/>
      <c r="Q150" s="25"/>
      <c r="R150" s="25"/>
      <c r="S150" s="25"/>
      <c r="T150" s="6"/>
      <c r="U150" s="6"/>
      <c r="V150" s="6"/>
      <c r="W150" s="6"/>
      <c r="X150" s="6"/>
      <c r="Y150" s="6"/>
      <c r="Z150" s="6"/>
      <c r="AA150" s="6"/>
      <c r="AB150" s="6"/>
      <c r="AC150" s="6"/>
      <c r="AD150" s="6"/>
      <c r="AE150" s="6"/>
      <c r="AF150" s="6"/>
      <c r="AG150" s="6"/>
      <c r="AH150" s="6"/>
      <c r="AI150" s="6"/>
      <c r="AJ150" s="7"/>
      <c r="AK150" s="7"/>
    </row>
    <row r="151" spans="1:37" s="13" customFormat="1" ht="13.5">
      <c r="A151" s="7"/>
      <c r="B151" s="25"/>
      <c r="C151" s="25"/>
      <c r="D151" s="25"/>
      <c r="E151" s="25"/>
      <c r="F151" s="25"/>
      <c r="G151" s="25"/>
      <c r="H151" s="25"/>
      <c r="I151" s="25"/>
      <c r="J151" s="25"/>
      <c r="K151" s="25"/>
      <c r="L151" s="25"/>
      <c r="M151" s="25"/>
      <c r="N151" s="25"/>
      <c r="O151" s="25"/>
      <c r="P151" s="25"/>
      <c r="Q151" s="25"/>
      <c r="R151" s="25"/>
      <c r="S151" s="25"/>
      <c r="T151" s="6"/>
      <c r="U151" s="6"/>
      <c r="V151" s="6"/>
      <c r="W151" s="6"/>
      <c r="X151" s="6"/>
      <c r="Y151" s="6"/>
      <c r="Z151" s="6"/>
      <c r="AA151" s="6"/>
      <c r="AB151" s="6"/>
      <c r="AC151" s="6"/>
      <c r="AD151" s="6"/>
      <c r="AE151" s="6"/>
      <c r="AF151" s="6"/>
      <c r="AG151" s="6"/>
      <c r="AH151" s="6"/>
      <c r="AI151" s="6"/>
      <c r="AJ151" s="7"/>
      <c r="AK151" s="7"/>
    </row>
    <row r="152" spans="1:37" s="13" customFormat="1" ht="13.5">
      <c r="A152" s="7"/>
      <c r="B152" s="25"/>
      <c r="C152" s="25"/>
      <c r="D152" s="25"/>
      <c r="E152" s="25"/>
      <c r="F152" s="25"/>
      <c r="G152" s="25"/>
      <c r="H152" s="25"/>
      <c r="I152" s="25"/>
      <c r="J152" s="25"/>
      <c r="K152" s="25"/>
      <c r="L152" s="25"/>
      <c r="M152" s="25"/>
      <c r="N152" s="25"/>
      <c r="O152" s="25"/>
      <c r="P152" s="25"/>
      <c r="Q152" s="25"/>
      <c r="R152" s="25"/>
      <c r="S152" s="25"/>
      <c r="T152" s="6"/>
      <c r="U152" s="6"/>
      <c r="V152" s="6"/>
      <c r="W152" s="6"/>
      <c r="X152" s="6"/>
      <c r="Y152" s="6"/>
      <c r="Z152" s="6"/>
      <c r="AA152" s="6"/>
      <c r="AB152" s="6"/>
      <c r="AC152" s="6"/>
      <c r="AD152" s="6"/>
      <c r="AE152" s="6"/>
      <c r="AF152" s="6"/>
      <c r="AG152" s="6"/>
      <c r="AH152" s="6"/>
      <c r="AI152" s="6"/>
      <c r="AJ152" s="7"/>
      <c r="AK152" s="7"/>
    </row>
    <row r="153" spans="1:37" s="13" customFormat="1" ht="13.5">
      <c r="A153" s="7"/>
      <c r="B153" s="25"/>
      <c r="C153" s="25"/>
      <c r="D153" s="25"/>
      <c r="E153" s="25"/>
      <c r="F153" s="25"/>
      <c r="G153" s="25"/>
      <c r="H153" s="25"/>
      <c r="I153" s="25"/>
      <c r="J153" s="25"/>
      <c r="K153" s="25"/>
      <c r="L153" s="25"/>
      <c r="M153" s="25"/>
      <c r="N153" s="25"/>
      <c r="O153" s="25"/>
      <c r="P153" s="25"/>
      <c r="Q153" s="25"/>
      <c r="R153" s="25"/>
      <c r="S153" s="25"/>
      <c r="T153" s="6"/>
      <c r="U153" s="6"/>
      <c r="V153" s="6"/>
      <c r="W153" s="6"/>
      <c r="X153" s="6"/>
      <c r="Y153" s="6"/>
      <c r="Z153" s="6"/>
      <c r="AA153" s="6"/>
      <c r="AB153" s="6"/>
      <c r="AC153" s="6"/>
      <c r="AD153" s="6"/>
      <c r="AE153" s="6"/>
      <c r="AF153" s="6"/>
      <c r="AG153" s="6"/>
      <c r="AH153" s="6"/>
      <c r="AI153" s="6"/>
      <c r="AJ153" s="7"/>
      <c r="AK153" s="7"/>
    </row>
    <row r="154" spans="1:37" s="13" customFormat="1" ht="13.5">
      <c r="A154" s="7"/>
      <c r="B154" s="25"/>
      <c r="C154" s="25"/>
      <c r="D154" s="25"/>
      <c r="E154" s="25"/>
      <c r="F154" s="25"/>
      <c r="G154" s="25"/>
      <c r="H154" s="25"/>
      <c r="I154" s="25"/>
      <c r="J154" s="25"/>
      <c r="K154" s="25"/>
      <c r="L154" s="25"/>
      <c r="M154" s="25"/>
      <c r="N154" s="25"/>
      <c r="O154" s="25"/>
      <c r="P154" s="25"/>
      <c r="Q154" s="25"/>
      <c r="R154" s="25"/>
      <c r="S154" s="25"/>
      <c r="T154" s="6"/>
      <c r="U154" s="6"/>
      <c r="V154" s="6"/>
      <c r="W154" s="6"/>
      <c r="X154" s="6"/>
      <c r="Y154" s="6"/>
      <c r="Z154" s="6"/>
      <c r="AA154" s="6"/>
      <c r="AB154" s="6"/>
      <c r="AC154" s="6"/>
      <c r="AD154" s="6"/>
      <c r="AE154" s="6"/>
      <c r="AF154" s="6"/>
      <c r="AG154" s="6"/>
      <c r="AH154" s="6"/>
      <c r="AI154" s="6"/>
      <c r="AJ154" s="7"/>
      <c r="AK154" s="7"/>
    </row>
    <row r="155" spans="1:37" s="13" customFormat="1" ht="13.5">
      <c r="A155" s="7"/>
      <c r="B155" s="25"/>
      <c r="C155" s="25"/>
      <c r="D155" s="25"/>
      <c r="E155" s="25"/>
      <c r="F155" s="25"/>
      <c r="G155" s="25"/>
      <c r="H155" s="25"/>
      <c r="I155" s="25"/>
      <c r="J155" s="25"/>
      <c r="K155" s="25"/>
      <c r="L155" s="25"/>
      <c r="M155" s="25"/>
      <c r="N155" s="25"/>
      <c r="O155" s="25"/>
      <c r="P155" s="25"/>
      <c r="Q155" s="25"/>
      <c r="R155" s="25"/>
      <c r="S155" s="25"/>
      <c r="T155" s="6"/>
      <c r="U155" s="6"/>
      <c r="V155" s="6"/>
      <c r="W155" s="6"/>
      <c r="X155" s="6"/>
      <c r="Y155" s="6"/>
      <c r="Z155" s="6"/>
      <c r="AA155" s="6"/>
      <c r="AB155" s="6"/>
      <c r="AC155" s="6"/>
      <c r="AD155" s="6"/>
      <c r="AE155" s="6"/>
      <c r="AF155" s="6"/>
      <c r="AG155" s="6"/>
      <c r="AH155" s="6"/>
      <c r="AI155" s="6"/>
      <c r="AJ155" s="7"/>
      <c r="AK155" s="7"/>
    </row>
    <row r="156" spans="1:37" s="13" customFormat="1" ht="13.5">
      <c r="A156" s="7"/>
      <c r="B156" s="25"/>
      <c r="C156" s="25"/>
      <c r="D156" s="25"/>
      <c r="E156" s="25"/>
      <c r="F156" s="25"/>
      <c r="G156" s="25"/>
      <c r="H156" s="25"/>
      <c r="I156" s="25"/>
      <c r="J156" s="25"/>
      <c r="K156" s="25"/>
      <c r="L156" s="25"/>
      <c r="M156" s="25"/>
      <c r="N156" s="25"/>
      <c r="O156" s="25"/>
      <c r="P156" s="25"/>
      <c r="Q156" s="25"/>
      <c r="R156" s="25"/>
      <c r="S156" s="25"/>
      <c r="T156" s="6"/>
      <c r="U156" s="6"/>
      <c r="V156" s="6"/>
      <c r="W156" s="6"/>
      <c r="X156" s="6"/>
      <c r="Y156" s="6"/>
      <c r="Z156" s="6"/>
      <c r="AA156" s="6"/>
      <c r="AB156" s="6"/>
      <c r="AC156" s="6"/>
      <c r="AD156" s="6"/>
      <c r="AE156" s="6"/>
      <c r="AF156" s="6"/>
      <c r="AG156" s="6"/>
      <c r="AH156" s="6"/>
      <c r="AI156" s="6"/>
      <c r="AJ156" s="7"/>
      <c r="AK156" s="7"/>
    </row>
    <row r="157" spans="1:37" s="13" customFormat="1" ht="13.5">
      <c r="A157" s="7"/>
      <c r="B157" s="25"/>
      <c r="C157" s="25"/>
      <c r="D157" s="25"/>
      <c r="E157" s="25"/>
      <c r="F157" s="25"/>
      <c r="G157" s="25"/>
      <c r="H157" s="25"/>
      <c r="I157" s="25"/>
      <c r="J157" s="25"/>
      <c r="K157" s="25"/>
      <c r="L157" s="25"/>
      <c r="M157" s="25"/>
      <c r="N157" s="25"/>
      <c r="O157" s="25"/>
      <c r="P157" s="25"/>
      <c r="Q157" s="25"/>
      <c r="R157" s="25"/>
      <c r="S157" s="25"/>
      <c r="T157" s="6"/>
      <c r="U157" s="6"/>
      <c r="V157" s="6"/>
      <c r="W157" s="6"/>
      <c r="X157" s="6"/>
      <c r="Y157" s="6"/>
      <c r="Z157" s="6"/>
      <c r="AA157" s="6"/>
      <c r="AB157" s="6"/>
      <c r="AC157" s="6"/>
      <c r="AD157" s="6"/>
      <c r="AE157" s="6"/>
      <c r="AF157" s="6"/>
      <c r="AG157" s="6"/>
      <c r="AH157" s="6"/>
      <c r="AI157" s="6"/>
      <c r="AJ157" s="7"/>
      <c r="AK157" s="7"/>
    </row>
    <row r="158" spans="1:37" s="13" customFormat="1" ht="13.5">
      <c r="A158" s="7"/>
      <c r="B158" s="25"/>
      <c r="C158" s="25"/>
      <c r="D158" s="25"/>
      <c r="E158" s="25"/>
      <c r="F158" s="25"/>
      <c r="G158" s="25"/>
      <c r="H158" s="25"/>
      <c r="I158" s="25"/>
      <c r="J158" s="25"/>
      <c r="K158" s="25"/>
      <c r="L158" s="25"/>
      <c r="M158" s="25"/>
      <c r="N158" s="25"/>
      <c r="O158" s="25"/>
      <c r="P158" s="25"/>
      <c r="Q158" s="25"/>
      <c r="R158" s="25"/>
      <c r="S158" s="25"/>
      <c r="T158" s="6"/>
      <c r="U158" s="6"/>
      <c r="V158" s="6"/>
      <c r="W158" s="6"/>
      <c r="X158" s="6"/>
      <c r="Y158" s="6"/>
      <c r="Z158" s="6"/>
      <c r="AA158" s="6"/>
      <c r="AB158" s="6"/>
      <c r="AC158" s="6"/>
      <c r="AD158" s="6"/>
      <c r="AE158" s="6"/>
      <c r="AF158" s="6"/>
      <c r="AG158" s="6"/>
      <c r="AH158" s="6"/>
      <c r="AI158" s="6"/>
      <c r="AJ158" s="7"/>
      <c r="AK158" s="7"/>
    </row>
    <row r="159" spans="1:37" s="13" customFormat="1" ht="13.5">
      <c r="A159" s="7"/>
      <c r="B159" s="25"/>
      <c r="C159" s="25"/>
      <c r="D159" s="25"/>
      <c r="E159" s="25"/>
      <c r="F159" s="25"/>
      <c r="G159" s="25"/>
      <c r="H159" s="25"/>
      <c r="I159" s="25"/>
      <c r="J159" s="25"/>
      <c r="K159" s="25"/>
      <c r="L159" s="25"/>
      <c r="M159" s="25"/>
      <c r="N159" s="25"/>
      <c r="O159" s="25"/>
      <c r="P159" s="25"/>
      <c r="Q159" s="25"/>
      <c r="R159" s="25"/>
      <c r="S159" s="25"/>
      <c r="T159" s="6"/>
      <c r="U159" s="6"/>
      <c r="V159" s="6"/>
      <c r="W159" s="6"/>
      <c r="X159" s="6"/>
      <c r="Y159" s="6"/>
      <c r="Z159" s="6"/>
      <c r="AA159" s="6"/>
      <c r="AB159" s="6"/>
      <c r="AC159" s="6"/>
      <c r="AD159" s="6"/>
      <c r="AE159" s="6"/>
      <c r="AF159" s="6"/>
      <c r="AG159" s="6"/>
      <c r="AH159" s="6"/>
      <c r="AI159" s="6"/>
      <c r="AJ159" s="7"/>
      <c r="AK159" s="7"/>
    </row>
    <row r="160" spans="1:37" s="13" customFormat="1" ht="13.5">
      <c r="A160" s="7"/>
      <c r="B160" s="25"/>
      <c r="C160" s="25"/>
      <c r="D160" s="25"/>
      <c r="E160" s="25"/>
      <c r="F160" s="25"/>
      <c r="G160" s="25"/>
      <c r="H160" s="25"/>
      <c r="I160" s="25"/>
      <c r="J160" s="25"/>
      <c r="K160" s="25"/>
      <c r="L160" s="25"/>
      <c r="M160" s="25"/>
      <c r="N160" s="25"/>
      <c r="O160" s="25"/>
      <c r="P160" s="25"/>
      <c r="Q160" s="25"/>
      <c r="R160" s="25"/>
      <c r="S160" s="25"/>
      <c r="T160" s="6"/>
      <c r="U160" s="6"/>
      <c r="V160" s="6"/>
      <c r="W160" s="6"/>
      <c r="X160" s="6"/>
      <c r="Y160" s="6"/>
      <c r="Z160" s="6"/>
      <c r="AA160" s="6"/>
      <c r="AB160" s="6"/>
      <c r="AC160" s="6"/>
      <c r="AD160" s="6"/>
      <c r="AE160" s="6"/>
      <c r="AF160" s="6"/>
      <c r="AG160" s="6"/>
      <c r="AH160" s="6"/>
      <c r="AI160" s="6"/>
      <c r="AJ160" s="7"/>
      <c r="AK160" s="7"/>
    </row>
    <row r="161" spans="1:37" s="13" customFormat="1" ht="13.5">
      <c r="A161" s="7"/>
      <c r="B161" s="25"/>
      <c r="C161" s="25"/>
      <c r="D161" s="25"/>
      <c r="E161" s="25"/>
      <c r="F161" s="25"/>
      <c r="G161" s="25"/>
      <c r="H161" s="25"/>
      <c r="I161" s="25"/>
      <c r="J161" s="25"/>
      <c r="K161" s="25"/>
      <c r="L161" s="25"/>
      <c r="M161" s="25"/>
      <c r="N161" s="25"/>
      <c r="O161" s="25"/>
      <c r="P161" s="25"/>
      <c r="Q161" s="25"/>
      <c r="R161" s="25"/>
      <c r="S161" s="25"/>
      <c r="T161" s="6"/>
      <c r="U161" s="6"/>
      <c r="V161" s="6"/>
      <c r="W161" s="6"/>
      <c r="X161" s="6"/>
      <c r="Y161" s="6"/>
      <c r="Z161" s="6"/>
      <c r="AA161" s="6"/>
      <c r="AB161" s="6"/>
      <c r="AC161" s="6"/>
      <c r="AD161" s="6"/>
      <c r="AE161" s="6"/>
      <c r="AF161" s="6"/>
      <c r="AG161" s="6"/>
      <c r="AH161" s="6"/>
      <c r="AI161" s="6"/>
      <c r="AJ161" s="7"/>
      <c r="AK161" s="7"/>
    </row>
    <row r="162" spans="1:37" s="13" customFormat="1" ht="13.5">
      <c r="A162" s="7"/>
      <c r="B162" s="25"/>
      <c r="C162" s="25"/>
      <c r="D162" s="25"/>
      <c r="E162" s="25"/>
      <c r="F162" s="25"/>
      <c r="G162" s="25"/>
      <c r="H162" s="25"/>
      <c r="I162" s="25"/>
      <c r="J162" s="25"/>
      <c r="K162" s="25"/>
      <c r="L162" s="25"/>
      <c r="M162" s="25"/>
      <c r="N162" s="25"/>
      <c r="O162" s="25"/>
      <c r="P162" s="25"/>
      <c r="Q162" s="25"/>
      <c r="R162" s="25"/>
      <c r="S162" s="25"/>
      <c r="T162" s="6"/>
      <c r="U162" s="6"/>
      <c r="V162" s="6"/>
      <c r="W162" s="6"/>
      <c r="X162" s="6"/>
      <c r="Y162" s="6"/>
      <c r="Z162" s="6"/>
      <c r="AA162" s="6"/>
      <c r="AB162" s="6"/>
      <c r="AC162" s="6"/>
      <c r="AD162" s="6"/>
      <c r="AE162" s="6"/>
      <c r="AF162" s="6"/>
      <c r="AG162" s="6"/>
      <c r="AH162" s="6"/>
      <c r="AI162" s="6"/>
      <c r="AJ162" s="7"/>
      <c r="AK162" s="7"/>
    </row>
    <row r="163" spans="1:37" s="13" customFormat="1" ht="13.5">
      <c r="A163" s="7"/>
      <c r="B163" s="25"/>
      <c r="C163" s="25"/>
      <c r="D163" s="25"/>
      <c r="E163" s="25"/>
      <c r="F163" s="25"/>
      <c r="G163" s="25"/>
      <c r="H163" s="25"/>
      <c r="I163" s="25"/>
      <c r="J163" s="25"/>
      <c r="K163" s="25"/>
      <c r="L163" s="25"/>
      <c r="M163" s="25"/>
      <c r="N163" s="25"/>
      <c r="O163" s="25"/>
      <c r="P163" s="25"/>
      <c r="Q163" s="25"/>
      <c r="R163" s="25"/>
      <c r="S163" s="25"/>
      <c r="T163" s="6"/>
      <c r="U163" s="6"/>
      <c r="V163" s="6"/>
      <c r="W163" s="6"/>
      <c r="X163" s="6"/>
      <c r="Y163" s="6"/>
      <c r="Z163" s="6"/>
      <c r="AA163" s="6"/>
      <c r="AB163" s="6"/>
      <c r="AC163" s="6"/>
      <c r="AD163" s="6"/>
      <c r="AE163" s="6"/>
      <c r="AF163" s="6"/>
      <c r="AG163" s="6"/>
      <c r="AH163" s="6"/>
      <c r="AI163" s="6"/>
      <c r="AJ163" s="7"/>
      <c r="AK163" s="7"/>
    </row>
    <row r="164" spans="1:37" s="13" customFormat="1" ht="13.5">
      <c r="A164" s="7"/>
      <c r="B164" s="25"/>
      <c r="C164" s="25"/>
      <c r="D164" s="25"/>
      <c r="E164" s="25"/>
      <c r="F164" s="25"/>
      <c r="G164" s="25"/>
      <c r="H164" s="25"/>
      <c r="I164" s="25"/>
      <c r="J164" s="25"/>
      <c r="K164" s="25"/>
      <c r="L164" s="25"/>
      <c r="M164" s="25"/>
      <c r="N164" s="25"/>
      <c r="O164" s="25"/>
      <c r="P164" s="25"/>
      <c r="Q164" s="25"/>
      <c r="R164" s="25"/>
      <c r="S164" s="25"/>
      <c r="T164" s="6"/>
      <c r="U164" s="6"/>
      <c r="V164" s="6"/>
      <c r="W164" s="6"/>
      <c r="X164" s="6"/>
      <c r="Y164" s="6"/>
      <c r="Z164" s="6"/>
      <c r="AA164" s="6"/>
      <c r="AB164" s="6"/>
      <c r="AC164" s="6"/>
      <c r="AD164" s="6"/>
      <c r="AE164" s="6"/>
      <c r="AF164" s="6"/>
      <c r="AG164" s="6"/>
      <c r="AH164" s="6"/>
      <c r="AI164" s="6"/>
      <c r="AJ164" s="7"/>
      <c r="AK164" s="7"/>
    </row>
    <row r="165" spans="1:37" s="13" customFormat="1" ht="13.5">
      <c r="A165" s="7"/>
      <c r="B165" s="25"/>
      <c r="C165" s="25"/>
      <c r="D165" s="25"/>
      <c r="E165" s="25"/>
      <c r="F165" s="25"/>
      <c r="G165" s="25"/>
      <c r="H165" s="25"/>
      <c r="I165" s="25"/>
      <c r="J165" s="25"/>
      <c r="K165" s="25"/>
      <c r="L165" s="25"/>
      <c r="M165" s="25"/>
      <c r="N165" s="25"/>
      <c r="O165" s="25"/>
      <c r="P165" s="25"/>
      <c r="Q165" s="25"/>
      <c r="R165" s="25"/>
      <c r="S165" s="25"/>
      <c r="T165" s="6"/>
      <c r="U165" s="6"/>
      <c r="V165" s="6"/>
      <c r="W165" s="6"/>
      <c r="X165" s="6"/>
      <c r="Y165" s="6"/>
      <c r="Z165" s="6"/>
      <c r="AA165" s="6"/>
      <c r="AB165" s="6"/>
      <c r="AC165" s="6"/>
      <c r="AD165" s="6"/>
      <c r="AE165" s="6"/>
      <c r="AF165" s="6"/>
      <c r="AG165" s="6"/>
      <c r="AH165" s="6"/>
      <c r="AI165" s="6"/>
      <c r="AJ165" s="7"/>
      <c r="AK165" s="7"/>
    </row>
    <row r="166" spans="1:37" s="13" customFormat="1" ht="13.5">
      <c r="A166" s="7"/>
      <c r="B166" s="25"/>
      <c r="C166" s="25"/>
      <c r="D166" s="25"/>
      <c r="E166" s="25"/>
      <c r="F166" s="25"/>
      <c r="G166" s="25"/>
      <c r="H166" s="25"/>
      <c r="I166" s="25"/>
      <c r="J166" s="25"/>
      <c r="K166" s="25"/>
      <c r="L166" s="25"/>
      <c r="M166" s="25"/>
      <c r="N166" s="25"/>
      <c r="O166" s="25"/>
      <c r="P166" s="25"/>
      <c r="Q166" s="25"/>
      <c r="R166" s="25"/>
      <c r="S166" s="25"/>
      <c r="T166" s="6"/>
      <c r="U166" s="6"/>
      <c r="V166" s="6"/>
      <c r="W166" s="6"/>
      <c r="X166" s="6"/>
      <c r="Y166" s="6"/>
      <c r="Z166" s="6"/>
      <c r="AA166" s="6"/>
      <c r="AB166" s="6"/>
      <c r="AC166" s="6"/>
      <c r="AD166" s="6"/>
      <c r="AE166" s="6"/>
      <c r="AF166" s="6"/>
      <c r="AG166" s="6"/>
      <c r="AH166" s="6"/>
      <c r="AI166" s="6"/>
      <c r="AJ166" s="7"/>
      <c r="AK166" s="7"/>
    </row>
    <row r="167" spans="1:37" s="13" customFormat="1" ht="13.5">
      <c r="A167" s="7"/>
      <c r="B167" s="25"/>
      <c r="C167" s="25"/>
      <c r="D167" s="25"/>
      <c r="E167" s="25"/>
      <c r="F167" s="25"/>
      <c r="G167" s="25"/>
      <c r="H167" s="25"/>
      <c r="I167" s="25"/>
      <c r="J167" s="25"/>
      <c r="K167" s="25"/>
      <c r="L167" s="25"/>
      <c r="M167" s="25"/>
      <c r="N167" s="25"/>
      <c r="O167" s="25"/>
      <c r="P167" s="25"/>
      <c r="Q167" s="25"/>
      <c r="R167" s="25"/>
      <c r="S167" s="25"/>
      <c r="T167" s="6"/>
      <c r="U167" s="6"/>
      <c r="V167" s="6"/>
      <c r="W167" s="6"/>
      <c r="X167" s="6"/>
      <c r="Y167" s="6"/>
      <c r="Z167" s="6"/>
      <c r="AA167" s="6"/>
      <c r="AB167" s="6"/>
      <c r="AC167" s="6"/>
      <c r="AD167" s="6"/>
      <c r="AE167" s="6"/>
      <c r="AF167" s="6"/>
      <c r="AG167" s="6"/>
      <c r="AH167" s="6"/>
      <c r="AI167" s="6"/>
      <c r="AJ167" s="7"/>
      <c r="AK167" s="7"/>
    </row>
    <row r="168" spans="1:37" s="13" customFormat="1" ht="13.5">
      <c r="A168" s="7"/>
      <c r="B168" s="25"/>
      <c r="C168" s="25"/>
      <c r="D168" s="25"/>
      <c r="E168" s="25"/>
      <c r="F168" s="25"/>
      <c r="G168" s="25"/>
      <c r="H168" s="25"/>
      <c r="I168" s="25"/>
      <c r="J168" s="25"/>
      <c r="K168" s="25"/>
      <c r="L168" s="25"/>
      <c r="M168" s="25"/>
      <c r="N168" s="25"/>
      <c r="O168" s="25"/>
      <c r="P168" s="25"/>
      <c r="Q168" s="25"/>
      <c r="R168" s="25"/>
      <c r="S168" s="25"/>
      <c r="T168" s="6"/>
      <c r="U168" s="6"/>
      <c r="V168" s="6"/>
      <c r="W168" s="6"/>
      <c r="X168" s="6"/>
      <c r="Y168" s="6"/>
      <c r="Z168" s="6"/>
      <c r="AA168" s="6"/>
      <c r="AB168" s="6"/>
      <c r="AC168" s="6"/>
      <c r="AD168" s="6"/>
      <c r="AE168" s="6"/>
      <c r="AF168" s="6"/>
      <c r="AG168" s="6"/>
      <c r="AH168" s="6"/>
      <c r="AI168" s="6"/>
      <c r="AJ168" s="7"/>
      <c r="AK168" s="7"/>
    </row>
    <row r="169" spans="1:37" s="13" customFormat="1" ht="13.5">
      <c r="A169" s="7"/>
      <c r="B169" s="25"/>
      <c r="C169" s="25"/>
      <c r="D169" s="25"/>
      <c r="E169" s="25"/>
      <c r="F169" s="25"/>
      <c r="G169" s="25"/>
      <c r="H169" s="25"/>
      <c r="I169" s="25"/>
      <c r="J169" s="25"/>
      <c r="K169" s="25"/>
      <c r="L169" s="25"/>
      <c r="M169" s="25"/>
      <c r="N169" s="25"/>
      <c r="O169" s="25"/>
      <c r="P169" s="25"/>
      <c r="Q169" s="25"/>
      <c r="R169" s="25"/>
      <c r="S169" s="25"/>
      <c r="T169" s="6"/>
      <c r="U169" s="6"/>
      <c r="V169" s="6"/>
      <c r="W169" s="6"/>
      <c r="X169" s="6"/>
      <c r="Y169" s="6"/>
      <c r="Z169" s="6"/>
      <c r="AA169" s="6"/>
      <c r="AB169" s="6"/>
      <c r="AC169" s="6"/>
      <c r="AD169" s="6"/>
      <c r="AE169" s="6"/>
      <c r="AF169" s="6"/>
      <c r="AG169" s="6"/>
      <c r="AH169" s="6"/>
      <c r="AI169" s="6"/>
      <c r="AJ169" s="7"/>
      <c r="AK169" s="7"/>
    </row>
    <row r="170" spans="1:37" s="13" customFormat="1" ht="13.5">
      <c r="A170" s="7"/>
      <c r="B170" s="25"/>
      <c r="C170" s="25"/>
      <c r="D170" s="25"/>
      <c r="E170" s="25"/>
      <c r="F170" s="25"/>
      <c r="G170" s="25"/>
      <c r="H170" s="25"/>
      <c r="I170" s="25"/>
      <c r="J170" s="25"/>
      <c r="K170" s="25"/>
      <c r="L170" s="25"/>
      <c r="M170" s="25"/>
      <c r="N170" s="25"/>
      <c r="O170" s="25"/>
      <c r="P170" s="25"/>
      <c r="Q170" s="25"/>
      <c r="R170" s="25"/>
      <c r="S170" s="25"/>
      <c r="T170" s="6"/>
      <c r="U170" s="6"/>
      <c r="V170" s="6"/>
      <c r="W170" s="6"/>
      <c r="X170" s="6"/>
      <c r="Y170" s="6"/>
      <c r="Z170" s="6"/>
      <c r="AA170" s="6"/>
      <c r="AB170" s="6"/>
      <c r="AC170" s="6"/>
      <c r="AD170" s="6"/>
      <c r="AE170" s="6"/>
      <c r="AF170" s="6"/>
      <c r="AG170" s="6"/>
      <c r="AH170" s="6"/>
      <c r="AI170" s="6"/>
      <c r="AJ170" s="7"/>
      <c r="AK170" s="7"/>
    </row>
    <row r="171" spans="1:37" s="13" customFormat="1" ht="13.5">
      <c r="A171" s="7"/>
      <c r="B171" s="25"/>
      <c r="C171" s="25"/>
      <c r="D171" s="25"/>
      <c r="E171" s="25"/>
      <c r="F171" s="25"/>
      <c r="G171" s="25"/>
      <c r="H171" s="25"/>
      <c r="I171" s="25"/>
      <c r="J171" s="25"/>
      <c r="K171" s="25"/>
      <c r="L171" s="25"/>
      <c r="M171" s="25"/>
      <c r="N171" s="25"/>
      <c r="O171" s="25"/>
      <c r="P171" s="25"/>
      <c r="Q171" s="25"/>
      <c r="R171" s="25"/>
      <c r="S171" s="25"/>
      <c r="T171" s="6"/>
      <c r="U171" s="6"/>
      <c r="V171" s="6"/>
      <c r="W171" s="6"/>
      <c r="X171" s="6"/>
      <c r="Y171" s="6"/>
      <c r="Z171" s="6"/>
      <c r="AA171" s="6"/>
      <c r="AB171" s="6"/>
      <c r="AC171" s="6"/>
      <c r="AD171" s="6"/>
      <c r="AE171" s="6"/>
      <c r="AF171" s="6"/>
      <c r="AG171" s="6"/>
      <c r="AH171" s="6"/>
      <c r="AI171" s="6"/>
      <c r="AJ171" s="7"/>
      <c r="AK171" s="7"/>
    </row>
    <row r="172" spans="1:37" s="13" customFormat="1" ht="13.5">
      <c r="A172" s="7"/>
      <c r="B172" s="25"/>
      <c r="C172" s="25"/>
      <c r="D172" s="25"/>
      <c r="E172" s="25"/>
      <c r="F172" s="25"/>
      <c r="G172" s="25"/>
      <c r="H172" s="25"/>
      <c r="I172" s="25"/>
      <c r="J172" s="25"/>
      <c r="K172" s="25"/>
      <c r="L172" s="25"/>
      <c r="M172" s="25"/>
      <c r="N172" s="25"/>
      <c r="O172" s="25"/>
      <c r="P172" s="25"/>
      <c r="Q172" s="25"/>
      <c r="R172" s="25"/>
      <c r="S172" s="25"/>
      <c r="T172" s="6"/>
      <c r="U172" s="6"/>
      <c r="V172" s="6"/>
      <c r="W172" s="6"/>
      <c r="X172" s="6"/>
      <c r="Y172" s="6"/>
      <c r="Z172" s="6"/>
      <c r="AA172" s="6"/>
      <c r="AB172" s="6"/>
      <c r="AC172" s="6"/>
      <c r="AD172" s="6"/>
      <c r="AE172" s="6"/>
      <c r="AF172" s="6"/>
      <c r="AG172" s="6"/>
      <c r="AH172" s="6"/>
      <c r="AI172" s="6"/>
      <c r="AJ172" s="7"/>
      <c r="AK172" s="7"/>
    </row>
    <row r="173" spans="1:37" s="13" customFormat="1" ht="13.5">
      <c r="A173" s="7"/>
      <c r="B173" s="25"/>
      <c r="C173" s="25"/>
      <c r="D173" s="25"/>
      <c r="E173" s="25"/>
      <c r="F173" s="25"/>
      <c r="G173" s="25"/>
      <c r="H173" s="25"/>
      <c r="I173" s="25"/>
      <c r="J173" s="25"/>
      <c r="K173" s="25"/>
      <c r="L173" s="25"/>
      <c r="M173" s="25"/>
      <c r="N173" s="25"/>
      <c r="O173" s="25"/>
      <c r="P173" s="25"/>
      <c r="Q173" s="25"/>
      <c r="R173" s="25"/>
      <c r="S173" s="25"/>
      <c r="T173" s="6"/>
      <c r="U173" s="6"/>
      <c r="V173" s="6"/>
      <c r="W173" s="6"/>
      <c r="X173" s="6"/>
      <c r="Y173" s="6"/>
      <c r="Z173" s="6"/>
      <c r="AA173" s="6"/>
      <c r="AB173" s="6"/>
      <c r="AC173" s="6"/>
      <c r="AD173" s="6"/>
      <c r="AE173" s="6"/>
      <c r="AF173" s="6"/>
      <c r="AG173" s="6"/>
      <c r="AH173" s="6"/>
      <c r="AI173" s="6"/>
      <c r="AJ173" s="7"/>
      <c r="AK173" s="7"/>
    </row>
    <row r="174" spans="1:37" s="13" customFormat="1" ht="13.5">
      <c r="A174" s="7"/>
      <c r="B174" s="25"/>
      <c r="C174" s="25"/>
      <c r="D174" s="25"/>
      <c r="E174" s="25"/>
      <c r="F174" s="25"/>
      <c r="G174" s="25"/>
      <c r="H174" s="25"/>
      <c r="I174" s="25"/>
      <c r="J174" s="25"/>
      <c r="K174" s="25"/>
      <c r="L174" s="25"/>
      <c r="M174" s="25"/>
      <c r="N174" s="25"/>
      <c r="O174" s="25"/>
      <c r="P174" s="25"/>
      <c r="Q174" s="25"/>
      <c r="R174" s="25"/>
      <c r="S174" s="25"/>
      <c r="T174" s="6"/>
      <c r="U174" s="6"/>
      <c r="V174" s="6"/>
      <c r="W174" s="6"/>
      <c r="X174" s="6"/>
      <c r="Y174" s="6"/>
      <c r="Z174" s="6"/>
      <c r="AA174" s="6"/>
      <c r="AB174" s="6"/>
      <c r="AC174" s="6"/>
      <c r="AD174" s="6"/>
      <c r="AE174" s="6"/>
      <c r="AF174" s="6"/>
      <c r="AG174" s="6"/>
      <c r="AH174" s="6"/>
      <c r="AI174" s="6"/>
      <c r="AJ174" s="7"/>
      <c r="AK174" s="7"/>
    </row>
    <row r="175" spans="1:37" s="13" customFormat="1" ht="13.5">
      <c r="A175" s="7"/>
      <c r="B175" s="25"/>
      <c r="C175" s="25"/>
      <c r="D175" s="25"/>
      <c r="E175" s="25"/>
      <c r="F175" s="25"/>
      <c r="G175" s="25"/>
      <c r="H175" s="25"/>
      <c r="I175" s="25"/>
      <c r="J175" s="25"/>
      <c r="K175" s="25"/>
      <c r="L175" s="25"/>
      <c r="M175" s="25"/>
      <c r="N175" s="25"/>
      <c r="O175" s="25"/>
      <c r="P175" s="25"/>
      <c r="Q175" s="25"/>
      <c r="R175" s="25"/>
      <c r="S175" s="25"/>
      <c r="T175" s="6"/>
      <c r="U175" s="6"/>
      <c r="V175" s="6"/>
      <c r="W175" s="6"/>
      <c r="X175" s="6"/>
      <c r="Y175" s="6"/>
      <c r="Z175" s="6"/>
      <c r="AA175" s="6"/>
      <c r="AB175" s="6"/>
      <c r="AC175" s="6"/>
      <c r="AD175" s="6"/>
      <c r="AE175" s="6"/>
      <c r="AF175" s="6"/>
      <c r="AG175" s="6"/>
      <c r="AH175" s="6"/>
      <c r="AI175" s="6"/>
      <c r="AJ175" s="7"/>
      <c r="AK175" s="7"/>
    </row>
    <row r="176" spans="1:37" s="13" customFormat="1" ht="13.5">
      <c r="A176" s="7"/>
      <c r="B176" s="25"/>
      <c r="C176" s="25"/>
      <c r="D176" s="25"/>
      <c r="E176" s="25"/>
      <c r="F176" s="25"/>
      <c r="G176" s="25"/>
      <c r="H176" s="25"/>
      <c r="I176" s="25"/>
      <c r="J176" s="25"/>
      <c r="K176" s="25"/>
      <c r="L176" s="25"/>
      <c r="M176" s="25"/>
      <c r="N176" s="25"/>
      <c r="O176" s="25"/>
      <c r="P176" s="25"/>
      <c r="Q176" s="25"/>
      <c r="R176" s="25"/>
      <c r="S176" s="25"/>
      <c r="T176" s="6"/>
      <c r="U176" s="6"/>
      <c r="V176" s="6"/>
      <c r="W176" s="6"/>
      <c r="X176" s="6"/>
      <c r="Y176" s="6"/>
      <c r="Z176" s="6"/>
      <c r="AA176" s="6"/>
      <c r="AB176" s="6"/>
      <c r="AC176" s="6"/>
      <c r="AD176" s="6"/>
      <c r="AE176" s="6"/>
      <c r="AF176" s="6"/>
      <c r="AG176" s="6"/>
      <c r="AH176" s="6"/>
      <c r="AI176" s="6"/>
      <c r="AJ176" s="7"/>
      <c r="AK176" s="7"/>
    </row>
    <row r="177" spans="1:37" s="13" customFormat="1" ht="13.5">
      <c r="A177" s="7"/>
      <c r="B177" s="25"/>
      <c r="C177" s="25"/>
      <c r="D177" s="25"/>
      <c r="E177" s="25"/>
      <c r="F177" s="25"/>
      <c r="G177" s="25"/>
      <c r="H177" s="25"/>
      <c r="I177" s="25"/>
      <c r="J177" s="25"/>
      <c r="K177" s="25"/>
      <c r="L177" s="25"/>
      <c r="M177" s="25"/>
      <c r="N177" s="25"/>
      <c r="O177" s="25"/>
      <c r="P177" s="25"/>
      <c r="Q177" s="25"/>
      <c r="R177" s="25"/>
      <c r="S177" s="25"/>
      <c r="T177" s="6"/>
      <c r="U177" s="6"/>
      <c r="V177" s="6"/>
      <c r="W177" s="6"/>
      <c r="X177" s="6"/>
      <c r="Y177" s="6"/>
      <c r="Z177" s="6"/>
      <c r="AA177" s="6"/>
      <c r="AB177" s="6"/>
      <c r="AC177" s="6"/>
      <c r="AD177" s="6"/>
      <c r="AE177" s="6"/>
      <c r="AF177" s="6"/>
      <c r="AG177" s="6"/>
      <c r="AH177" s="6"/>
      <c r="AI177" s="6"/>
      <c r="AJ177" s="7"/>
      <c r="AK177" s="7"/>
    </row>
    <row r="178" spans="1:37" s="13" customFormat="1" ht="13.5">
      <c r="A178" s="7"/>
      <c r="B178" s="25"/>
      <c r="C178" s="25"/>
      <c r="D178" s="25"/>
      <c r="E178" s="25"/>
      <c r="F178" s="25"/>
      <c r="G178" s="25"/>
      <c r="H178" s="25"/>
      <c r="I178" s="25"/>
      <c r="J178" s="25"/>
      <c r="K178" s="25"/>
      <c r="L178" s="25"/>
      <c r="M178" s="25"/>
      <c r="N178" s="25"/>
      <c r="O178" s="25"/>
      <c r="P178" s="25"/>
      <c r="Q178" s="25"/>
      <c r="R178" s="25"/>
      <c r="S178" s="25"/>
      <c r="T178" s="6"/>
      <c r="U178" s="6"/>
      <c r="V178" s="6"/>
      <c r="W178" s="6"/>
      <c r="X178" s="6"/>
      <c r="Y178" s="6"/>
      <c r="Z178" s="6"/>
      <c r="AA178" s="6"/>
      <c r="AB178" s="6"/>
      <c r="AC178" s="6"/>
      <c r="AD178" s="6"/>
      <c r="AE178" s="6"/>
      <c r="AF178" s="6"/>
      <c r="AG178" s="6"/>
      <c r="AH178" s="6"/>
      <c r="AI178" s="6"/>
      <c r="AJ178" s="7"/>
      <c r="AK178" s="7"/>
    </row>
    <row r="179" spans="1:37" s="13" customFormat="1" ht="13.5">
      <c r="A179" s="7"/>
      <c r="B179" s="25"/>
      <c r="C179" s="25"/>
      <c r="D179" s="25"/>
      <c r="E179" s="25"/>
      <c r="F179" s="25"/>
      <c r="G179" s="25"/>
      <c r="H179" s="25"/>
      <c r="I179" s="25"/>
      <c r="J179" s="25"/>
      <c r="K179" s="25"/>
      <c r="L179" s="25"/>
      <c r="M179" s="25"/>
      <c r="N179" s="25"/>
      <c r="O179" s="25"/>
      <c r="P179" s="25"/>
      <c r="Q179" s="25"/>
      <c r="R179" s="25"/>
      <c r="S179" s="25"/>
      <c r="T179" s="6"/>
      <c r="U179" s="6"/>
      <c r="V179" s="6"/>
      <c r="W179" s="6"/>
      <c r="X179" s="6"/>
      <c r="Y179" s="6"/>
      <c r="Z179" s="6"/>
      <c r="AA179" s="6"/>
      <c r="AB179" s="6"/>
      <c r="AC179" s="6"/>
      <c r="AD179" s="6"/>
      <c r="AE179" s="6"/>
      <c r="AF179" s="6"/>
      <c r="AG179" s="6"/>
      <c r="AH179" s="6"/>
      <c r="AI179" s="6"/>
      <c r="AJ179" s="7"/>
      <c r="AK179" s="7"/>
    </row>
    <row r="180" spans="1:37" s="13" customFormat="1" ht="13.5">
      <c r="A180" s="7"/>
      <c r="B180" s="25"/>
      <c r="C180" s="25"/>
      <c r="D180" s="25"/>
      <c r="E180" s="25"/>
      <c r="F180" s="25"/>
      <c r="G180" s="25"/>
      <c r="H180" s="25"/>
      <c r="I180" s="25"/>
      <c r="J180" s="25"/>
      <c r="K180" s="25"/>
      <c r="L180" s="25"/>
      <c r="M180" s="25"/>
      <c r="N180" s="25"/>
      <c r="O180" s="25"/>
      <c r="P180" s="25"/>
      <c r="Q180" s="25"/>
      <c r="R180" s="25"/>
      <c r="S180" s="25"/>
      <c r="T180" s="6"/>
      <c r="U180" s="6"/>
      <c r="V180" s="6"/>
      <c r="W180" s="6"/>
      <c r="X180" s="6"/>
      <c r="Y180" s="6"/>
      <c r="Z180" s="6"/>
      <c r="AA180" s="6"/>
      <c r="AB180" s="6"/>
      <c r="AC180" s="6"/>
      <c r="AD180" s="6"/>
      <c r="AE180" s="6"/>
      <c r="AF180" s="6"/>
      <c r="AG180" s="6"/>
      <c r="AH180" s="6"/>
      <c r="AI180" s="6"/>
      <c r="AJ180" s="7"/>
      <c r="AK180" s="7"/>
    </row>
    <row r="181" spans="1:37" s="13" customFormat="1" ht="13.5">
      <c r="A181" s="7"/>
      <c r="B181" s="25"/>
      <c r="C181" s="25"/>
      <c r="D181" s="25"/>
      <c r="E181" s="25"/>
      <c r="F181" s="25"/>
      <c r="G181" s="25"/>
      <c r="H181" s="25"/>
      <c r="I181" s="25"/>
      <c r="J181" s="25"/>
      <c r="K181" s="25"/>
      <c r="L181" s="25"/>
      <c r="M181" s="25"/>
      <c r="N181" s="25"/>
      <c r="O181" s="25"/>
      <c r="P181" s="25"/>
      <c r="Q181" s="25"/>
      <c r="R181" s="25"/>
      <c r="S181" s="25"/>
      <c r="T181" s="6"/>
      <c r="U181" s="6"/>
      <c r="V181" s="6"/>
      <c r="W181" s="6"/>
      <c r="X181" s="6"/>
      <c r="Y181" s="6"/>
      <c r="Z181" s="6"/>
      <c r="AA181" s="6"/>
      <c r="AB181" s="6"/>
      <c r="AC181" s="6"/>
      <c r="AD181" s="6"/>
      <c r="AE181" s="6"/>
      <c r="AF181" s="6"/>
      <c r="AG181" s="6"/>
      <c r="AH181" s="6"/>
      <c r="AI181" s="6"/>
      <c r="AJ181" s="7"/>
      <c r="AK181" s="7"/>
    </row>
    <row r="182" spans="1:37" s="13" customFormat="1" ht="13.5">
      <c r="A182" s="7"/>
      <c r="B182" s="25"/>
      <c r="C182" s="25"/>
      <c r="D182" s="25"/>
      <c r="E182" s="25"/>
      <c r="F182" s="25"/>
      <c r="G182" s="25"/>
      <c r="H182" s="25"/>
      <c r="I182" s="25"/>
      <c r="J182" s="25"/>
      <c r="K182" s="25"/>
      <c r="L182" s="25"/>
      <c r="M182" s="25"/>
      <c r="N182" s="25"/>
      <c r="O182" s="25"/>
      <c r="P182" s="25"/>
      <c r="Q182" s="25"/>
      <c r="R182" s="25"/>
      <c r="S182" s="25"/>
      <c r="T182" s="6"/>
      <c r="U182" s="6"/>
      <c r="V182" s="6"/>
      <c r="W182" s="6"/>
      <c r="X182" s="6"/>
      <c r="Y182" s="6"/>
      <c r="Z182" s="6"/>
      <c r="AA182" s="6"/>
      <c r="AB182" s="6"/>
      <c r="AC182" s="6"/>
      <c r="AD182" s="6"/>
      <c r="AE182" s="6"/>
      <c r="AF182" s="6"/>
      <c r="AG182" s="6"/>
      <c r="AH182" s="6"/>
      <c r="AI182" s="6"/>
      <c r="AJ182" s="7"/>
      <c r="AK182" s="7"/>
    </row>
    <row r="183" spans="1:37" s="13" customFormat="1" ht="13.5">
      <c r="A183" s="7"/>
      <c r="B183" s="25"/>
      <c r="C183" s="25"/>
      <c r="D183" s="25"/>
      <c r="E183" s="25"/>
      <c r="F183" s="25"/>
      <c r="G183" s="25"/>
      <c r="H183" s="25"/>
      <c r="I183" s="25"/>
      <c r="J183" s="25"/>
      <c r="K183" s="25"/>
      <c r="L183" s="25"/>
      <c r="M183" s="25"/>
      <c r="N183" s="25"/>
      <c r="O183" s="25"/>
      <c r="P183" s="25"/>
      <c r="Q183" s="25"/>
      <c r="R183" s="25"/>
      <c r="S183" s="25"/>
      <c r="T183" s="6"/>
      <c r="U183" s="6"/>
      <c r="V183" s="6"/>
      <c r="W183" s="6"/>
      <c r="X183" s="6"/>
      <c r="Y183" s="6"/>
      <c r="Z183" s="6"/>
      <c r="AA183" s="6"/>
      <c r="AB183" s="6"/>
      <c r="AC183" s="6"/>
      <c r="AD183" s="6"/>
      <c r="AE183" s="6"/>
      <c r="AF183" s="6"/>
      <c r="AG183" s="6"/>
      <c r="AH183" s="6"/>
      <c r="AI183" s="6"/>
      <c r="AJ183" s="7"/>
      <c r="AK183" s="7"/>
    </row>
    <row r="184" spans="1:37" s="13" customFormat="1" ht="13.5">
      <c r="A184" s="7"/>
      <c r="B184" s="25"/>
      <c r="C184" s="25"/>
      <c r="D184" s="25"/>
      <c r="E184" s="25"/>
      <c r="F184" s="25"/>
      <c r="G184" s="25"/>
      <c r="H184" s="25"/>
      <c r="I184" s="25"/>
      <c r="J184" s="25"/>
      <c r="K184" s="25"/>
      <c r="L184" s="25"/>
      <c r="M184" s="25"/>
      <c r="N184" s="25"/>
      <c r="O184" s="25"/>
      <c r="P184" s="25"/>
      <c r="Q184" s="25"/>
      <c r="R184" s="25"/>
      <c r="S184" s="25"/>
      <c r="T184" s="6"/>
      <c r="U184" s="6"/>
      <c r="V184" s="6"/>
      <c r="W184" s="6"/>
      <c r="X184" s="6"/>
      <c r="Y184" s="6"/>
      <c r="Z184" s="6"/>
      <c r="AA184" s="6"/>
      <c r="AB184" s="6"/>
      <c r="AC184" s="6"/>
      <c r="AD184" s="6"/>
      <c r="AE184" s="6"/>
      <c r="AF184" s="6"/>
      <c r="AG184" s="6"/>
      <c r="AH184" s="6"/>
      <c r="AI184" s="6"/>
      <c r="AJ184" s="7"/>
      <c r="AK184" s="7"/>
    </row>
    <row r="185" spans="1:37" s="13" customFormat="1" ht="13.5">
      <c r="A185" s="7"/>
      <c r="B185" s="25"/>
      <c r="C185" s="25"/>
      <c r="D185" s="25"/>
      <c r="E185" s="25"/>
      <c r="F185" s="25"/>
      <c r="G185" s="25"/>
      <c r="H185" s="25"/>
      <c r="I185" s="25"/>
      <c r="J185" s="25"/>
      <c r="K185" s="25"/>
      <c r="L185" s="25"/>
      <c r="M185" s="25"/>
      <c r="N185" s="25"/>
      <c r="O185" s="25"/>
      <c r="P185" s="25"/>
      <c r="Q185" s="25"/>
      <c r="R185" s="25"/>
      <c r="S185" s="25"/>
      <c r="T185" s="6"/>
      <c r="U185" s="6"/>
      <c r="V185" s="6"/>
      <c r="W185" s="6"/>
      <c r="X185" s="6"/>
      <c r="Y185" s="6"/>
      <c r="Z185" s="6"/>
      <c r="AA185" s="6"/>
      <c r="AB185" s="6"/>
      <c r="AC185" s="6"/>
      <c r="AD185" s="6"/>
      <c r="AE185" s="6"/>
      <c r="AF185" s="6"/>
      <c r="AG185" s="6"/>
      <c r="AH185" s="6"/>
      <c r="AI185" s="6"/>
      <c r="AJ185" s="7"/>
      <c r="AK185" s="7"/>
    </row>
    <row r="186" spans="1:37" s="13" customFormat="1" ht="13.5">
      <c r="A186" s="7"/>
      <c r="B186" s="25"/>
      <c r="C186" s="25"/>
      <c r="D186" s="25"/>
      <c r="E186" s="25"/>
      <c r="F186" s="25"/>
      <c r="G186" s="25"/>
      <c r="H186" s="25"/>
      <c r="I186" s="25"/>
      <c r="J186" s="25"/>
      <c r="K186" s="25"/>
      <c r="L186" s="25"/>
      <c r="M186" s="25"/>
      <c r="N186" s="25"/>
      <c r="O186" s="25"/>
      <c r="P186" s="25"/>
      <c r="Q186" s="25"/>
      <c r="R186" s="25"/>
      <c r="S186" s="25"/>
      <c r="T186" s="6"/>
      <c r="U186" s="6"/>
      <c r="V186" s="6"/>
      <c r="W186" s="6"/>
      <c r="X186" s="6"/>
      <c r="Y186" s="6"/>
      <c r="Z186" s="6"/>
      <c r="AA186" s="6"/>
      <c r="AB186" s="6"/>
      <c r="AC186" s="6"/>
      <c r="AD186" s="6"/>
      <c r="AE186" s="6"/>
      <c r="AF186" s="6"/>
      <c r="AG186" s="6"/>
      <c r="AH186" s="6"/>
      <c r="AI186" s="6"/>
      <c r="AJ186" s="7"/>
      <c r="AK186" s="7"/>
    </row>
    <row r="187" spans="1:37" s="13" customFormat="1" ht="13.5">
      <c r="A187" s="7"/>
      <c r="B187" s="25"/>
      <c r="C187" s="25"/>
      <c r="D187" s="25"/>
      <c r="E187" s="25"/>
      <c r="F187" s="25"/>
      <c r="G187" s="25"/>
      <c r="H187" s="25"/>
      <c r="I187" s="25"/>
      <c r="J187" s="25"/>
      <c r="K187" s="25"/>
      <c r="L187" s="25"/>
      <c r="M187" s="25"/>
      <c r="N187" s="25"/>
      <c r="O187" s="25"/>
      <c r="P187" s="25"/>
      <c r="Q187" s="25"/>
      <c r="R187" s="25"/>
      <c r="S187" s="25"/>
      <c r="T187" s="6"/>
      <c r="U187" s="6"/>
      <c r="V187" s="6"/>
      <c r="W187" s="6"/>
      <c r="X187" s="6"/>
      <c r="Y187" s="6"/>
      <c r="Z187" s="6"/>
      <c r="AA187" s="6"/>
      <c r="AB187" s="6"/>
      <c r="AC187" s="6"/>
      <c r="AD187" s="6"/>
      <c r="AE187" s="6"/>
      <c r="AF187" s="6"/>
      <c r="AG187" s="6"/>
      <c r="AH187" s="6"/>
      <c r="AI187" s="6"/>
      <c r="AJ187" s="7"/>
      <c r="AK187" s="7"/>
    </row>
    <row r="188" spans="1:37" s="13" customFormat="1" ht="13.5">
      <c r="A188" s="7"/>
      <c r="B188" s="25"/>
      <c r="C188" s="25"/>
      <c r="D188" s="25"/>
      <c r="E188" s="25"/>
      <c r="F188" s="25"/>
      <c r="G188" s="25"/>
      <c r="H188" s="25"/>
      <c r="I188" s="25"/>
      <c r="J188" s="25"/>
      <c r="K188" s="25"/>
      <c r="L188" s="25"/>
      <c r="M188" s="25"/>
      <c r="N188" s="25"/>
      <c r="O188" s="25"/>
      <c r="P188" s="25"/>
      <c r="Q188" s="25"/>
      <c r="R188" s="25"/>
      <c r="S188" s="25"/>
      <c r="T188" s="6"/>
      <c r="U188" s="6"/>
      <c r="V188" s="6"/>
      <c r="W188" s="6"/>
      <c r="X188" s="6"/>
      <c r="Y188" s="6"/>
      <c r="Z188" s="6"/>
      <c r="AA188" s="6"/>
      <c r="AB188" s="6"/>
      <c r="AC188" s="6"/>
      <c r="AD188" s="6"/>
      <c r="AE188" s="6"/>
      <c r="AF188" s="6"/>
      <c r="AG188" s="6"/>
      <c r="AH188" s="6"/>
      <c r="AI188" s="6"/>
      <c r="AJ188" s="7"/>
      <c r="AK188" s="7"/>
    </row>
    <row r="189" spans="1:37" s="13" customFormat="1" ht="13.5">
      <c r="A189" s="7"/>
      <c r="B189" s="25"/>
      <c r="C189" s="25"/>
      <c r="D189" s="25"/>
      <c r="E189" s="25"/>
      <c r="F189" s="25"/>
      <c r="G189" s="25"/>
      <c r="H189" s="25"/>
      <c r="I189" s="25"/>
      <c r="J189" s="25"/>
      <c r="K189" s="25"/>
      <c r="L189" s="25"/>
      <c r="M189" s="25"/>
      <c r="N189" s="25"/>
      <c r="O189" s="25"/>
      <c r="P189" s="25"/>
      <c r="Q189" s="25"/>
      <c r="R189" s="25"/>
      <c r="S189" s="25"/>
      <c r="T189" s="6"/>
      <c r="U189" s="6"/>
      <c r="V189" s="6"/>
      <c r="W189" s="6"/>
      <c r="X189" s="6"/>
      <c r="Y189" s="6"/>
      <c r="Z189" s="6"/>
      <c r="AA189" s="6"/>
      <c r="AB189" s="6"/>
      <c r="AC189" s="6"/>
      <c r="AD189" s="6"/>
      <c r="AE189" s="6"/>
      <c r="AF189" s="6"/>
      <c r="AG189" s="6"/>
      <c r="AH189" s="6"/>
      <c r="AI189" s="6"/>
      <c r="AJ189" s="7"/>
      <c r="AK189" s="7"/>
    </row>
    <row r="190" spans="1:37" s="13" customFormat="1" ht="13.5">
      <c r="A190" s="7"/>
      <c r="B190" s="25"/>
      <c r="C190" s="25"/>
      <c r="D190" s="25"/>
      <c r="E190" s="25"/>
      <c r="F190" s="25"/>
      <c r="G190" s="25"/>
      <c r="H190" s="25"/>
      <c r="I190" s="25"/>
      <c r="J190" s="25"/>
      <c r="K190" s="25"/>
      <c r="L190" s="25"/>
      <c r="M190" s="25"/>
      <c r="N190" s="25"/>
      <c r="O190" s="25"/>
      <c r="P190" s="25"/>
      <c r="Q190" s="25"/>
      <c r="R190" s="25"/>
      <c r="S190" s="25"/>
      <c r="T190" s="6"/>
      <c r="U190" s="6"/>
      <c r="V190" s="6"/>
      <c r="W190" s="6"/>
      <c r="X190" s="6"/>
      <c r="Y190" s="6"/>
      <c r="Z190" s="6"/>
      <c r="AA190" s="6"/>
      <c r="AB190" s="6"/>
      <c r="AC190" s="6"/>
      <c r="AD190" s="6"/>
      <c r="AE190" s="6"/>
      <c r="AF190" s="6"/>
      <c r="AG190" s="6"/>
      <c r="AH190" s="6"/>
      <c r="AI190" s="6"/>
      <c r="AJ190" s="7"/>
      <c r="AK190" s="7"/>
    </row>
    <row r="191" spans="1:37" s="13" customFormat="1" ht="13.5">
      <c r="A191" s="7"/>
      <c r="B191" s="25"/>
      <c r="C191" s="25"/>
      <c r="D191" s="25"/>
      <c r="E191" s="25"/>
      <c r="F191" s="25"/>
      <c r="G191" s="25"/>
      <c r="H191" s="25"/>
      <c r="I191" s="25"/>
      <c r="J191" s="25"/>
      <c r="K191" s="25"/>
      <c r="L191" s="25"/>
      <c r="M191" s="25"/>
      <c r="N191" s="25"/>
      <c r="O191" s="25"/>
      <c r="P191" s="25"/>
      <c r="Q191" s="25"/>
      <c r="R191" s="25"/>
      <c r="S191" s="25"/>
      <c r="T191" s="6"/>
      <c r="U191" s="6"/>
      <c r="V191" s="6"/>
      <c r="W191" s="6"/>
      <c r="X191" s="6"/>
      <c r="Y191" s="6"/>
      <c r="Z191" s="6"/>
      <c r="AA191" s="6"/>
      <c r="AB191" s="6"/>
      <c r="AC191" s="6"/>
      <c r="AD191" s="6"/>
      <c r="AE191" s="6"/>
      <c r="AF191" s="6"/>
      <c r="AG191" s="6"/>
      <c r="AH191" s="6"/>
      <c r="AI191" s="6"/>
      <c r="AJ191" s="7"/>
      <c r="AK191" s="7"/>
    </row>
    <row r="192" spans="1:37" s="13" customFormat="1" ht="13.5">
      <c r="A192" s="7"/>
      <c r="B192" s="25"/>
      <c r="C192" s="25"/>
      <c r="D192" s="25"/>
      <c r="E192" s="25"/>
      <c r="F192" s="25"/>
      <c r="G192" s="25"/>
      <c r="H192" s="25"/>
      <c r="I192" s="25"/>
      <c r="J192" s="25"/>
      <c r="K192" s="25"/>
      <c r="L192" s="25"/>
      <c r="M192" s="25"/>
      <c r="N192" s="25"/>
      <c r="O192" s="25"/>
      <c r="P192" s="25"/>
      <c r="Q192" s="25"/>
      <c r="R192" s="25"/>
      <c r="S192" s="25"/>
      <c r="T192" s="6"/>
      <c r="U192" s="6"/>
      <c r="V192" s="6"/>
      <c r="W192" s="6"/>
      <c r="X192" s="6"/>
      <c r="Y192" s="6"/>
      <c r="Z192" s="6"/>
      <c r="AA192" s="6"/>
      <c r="AB192" s="6"/>
      <c r="AC192" s="6"/>
      <c r="AD192" s="6"/>
      <c r="AE192" s="6"/>
      <c r="AF192" s="6"/>
      <c r="AG192" s="6"/>
      <c r="AH192" s="6"/>
      <c r="AI192" s="6"/>
      <c r="AJ192" s="7"/>
      <c r="AK192" s="7"/>
    </row>
    <row r="193" spans="1:37" s="13" customFormat="1" ht="13.5">
      <c r="A193" s="7"/>
      <c r="B193" s="25"/>
      <c r="C193" s="25"/>
      <c r="D193" s="25"/>
      <c r="E193" s="25"/>
      <c r="F193" s="25"/>
      <c r="G193" s="25"/>
      <c r="H193" s="25"/>
      <c r="I193" s="25"/>
      <c r="J193" s="25"/>
      <c r="K193" s="25"/>
      <c r="L193" s="25"/>
      <c r="M193" s="25"/>
      <c r="N193" s="25"/>
      <c r="O193" s="25"/>
      <c r="P193" s="25"/>
      <c r="Q193" s="25"/>
      <c r="R193" s="25"/>
      <c r="S193" s="25"/>
      <c r="T193" s="6"/>
      <c r="U193" s="6"/>
      <c r="V193" s="6"/>
      <c r="W193" s="6"/>
      <c r="X193" s="6"/>
      <c r="Y193" s="6"/>
      <c r="Z193" s="6"/>
      <c r="AA193" s="6"/>
      <c r="AB193" s="6"/>
      <c r="AC193" s="6"/>
      <c r="AD193" s="6"/>
      <c r="AE193" s="6"/>
      <c r="AF193" s="6"/>
      <c r="AG193" s="6"/>
      <c r="AH193" s="6"/>
      <c r="AI193" s="6"/>
      <c r="AJ193" s="7"/>
      <c r="AK193" s="7"/>
    </row>
    <row r="194" spans="1:37" s="13" customFormat="1" ht="13.5">
      <c r="A194" s="7"/>
      <c r="B194" s="25"/>
      <c r="C194" s="25"/>
      <c r="D194" s="25"/>
      <c r="E194" s="25"/>
      <c r="F194" s="25"/>
      <c r="G194" s="25"/>
      <c r="H194" s="25"/>
      <c r="I194" s="25"/>
      <c r="J194" s="25"/>
      <c r="K194" s="25"/>
      <c r="L194" s="25"/>
      <c r="M194" s="25"/>
      <c r="N194" s="25"/>
      <c r="O194" s="25"/>
      <c r="P194" s="25"/>
      <c r="Q194" s="25"/>
      <c r="R194" s="25"/>
      <c r="S194" s="25"/>
      <c r="T194" s="6"/>
      <c r="U194" s="6"/>
      <c r="V194" s="6"/>
      <c r="W194" s="6"/>
      <c r="X194" s="6"/>
      <c r="Y194" s="6"/>
      <c r="Z194" s="6"/>
      <c r="AA194" s="6"/>
      <c r="AB194" s="6"/>
      <c r="AC194" s="6"/>
      <c r="AD194" s="6"/>
      <c r="AE194" s="6"/>
      <c r="AF194" s="6"/>
      <c r="AG194" s="6"/>
      <c r="AH194" s="6"/>
      <c r="AI194" s="6"/>
      <c r="AJ194" s="7"/>
      <c r="AK194" s="7"/>
    </row>
    <row r="195" spans="1:37" s="13" customFormat="1" ht="13.5">
      <c r="A195" s="7"/>
      <c r="B195" s="25"/>
      <c r="C195" s="25"/>
      <c r="D195" s="25"/>
      <c r="E195" s="25"/>
      <c r="F195" s="25"/>
      <c r="G195" s="25"/>
      <c r="H195" s="25"/>
      <c r="I195" s="25"/>
      <c r="J195" s="25"/>
      <c r="K195" s="25"/>
      <c r="L195" s="25"/>
      <c r="M195" s="25"/>
      <c r="N195" s="25"/>
      <c r="O195" s="25"/>
      <c r="P195" s="25"/>
      <c r="Q195" s="25"/>
      <c r="R195" s="25"/>
      <c r="S195" s="25"/>
      <c r="T195" s="6"/>
      <c r="U195" s="6"/>
      <c r="V195" s="6"/>
      <c r="W195" s="6"/>
      <c r="X195" s="6"/>
      <c r="Y195" s="6"/>
      <c r="Z195" s="6"/>
      <c r="AA195" s="6"/>
      <c r="AB195" s="6"/>
      <c r="AC195" s="6"/>
      <c r="AD195" s="6"/>
      <c r="AE195" s="6"/>
      <c r="AF195" s="6"/>
      <c r="AG195" s="6"/>
      <c r="AH195" s="6"/>
      <c r="AI195" s="6"/>
      <c r="AJ195" s="7"/>
      <c r="AK195" s="7"/>
    </row>
    <row r="196" spans="1:37" s="13" customFormat="1" ht="13.5">
      <c r="A196" s="7"/>
      <c r="B196" s="25"/>
      <c r="C196" s="25"/>
      <c r="D196" s="25"/>
      <c r="E196" s="25"/>
      <c r="F196" s="25"/>
      <c r="G196" s="25"/>
      <c r="H196" s="25"/>
      <c r="I196" s="25"/>
      <c r="J196" s="25"/>
      <c r="K196" s="25"/>
      <c r="L196" s="25"/>
      <c r="M196" s="25"/>
      <c r="N196" s="25"/>
      <c r="O196" s="25"/>
      <c r="P196" s="25"/>
      <c r="Q196" s="25"/>
      <c r="R196" s="25"/>
      <c r="S196" s="25"/>
      <c r="T196" s="6"/>
      <c r="U196" s="6"/>
      <c r="V196" s="6"/>
      <c r="W196" s="6"/>
      <c r="X196" s="6"/>
      <c r="Y196" s="6"/>
      <c r="Z196" s="6"/>
      <c r="AA196" s="6"/>
      <c r="AB196" s="6"/>
      <c r="AC196" s="6"/>
      <c r="AD196" s="6"/>
      <c r="AE196" s="6"/>
      <c r="AF196" s="6"/>
      <c r="AG196" s="6"/>
      <c r="AH196" s="6"/>
      <c r="AI196" s="6"/>
      <c r="AJ196" s="7"/>
      <c r="AK196" s="7"/>
    </row>
    <row r="197" spans="1:37" s="13" customFormat="1" ht="13.5">
      <c r="A197" s="7"/>
      <c r="B197" s="25"/>
      <c r="C197" s="25"/>
      <c r="D197" s="25"/>
      <c r="E197" s="25"/>
      <c r="F197" s="25"/>
      <c r="G197" s="25"/>
      <c r="H197" s="25"/>
      <c r="I197" s="25"/>
      <c r="J197" s="25"/>
      <c r="K197" s="25"/>
      <c r="L197" s="25"/>
      <c r="M197" s="25"/>
      <c r="N197" s="25"/>
      <c r="O197" s="25"/>
      <c r="P197" s="25"/>
      <c r="Q197" s="25"/>
      <c r="R197" s="25"/>
      <c r="S197" s="25"/>
      <c r="T197" s="6"/>
      <c r="U197" s="6"/>
      <c r="V197" s="6"/>
      <c r="W197" s="6"/>
      <c r="X197" s="6"/>
      <c r="Y197" s="6"/>
      <c r="Z197" s="6"/>
      <c r="AA197" s="6"/>
      <c r="AB197" s="6"/>
      <c r="AC197" s="6"/>
      <c r="AD197" s="6"/>
      <c r="AE197" s="6"/>
      <c r="AF197" s="6"/>
      <c r="AG197" s="6"/>
      <c r="AH197" s="6"/>
      <c r="AI197" s="6"/>
      <c r="AJ197" s="7"/>
      <c r="AK197" s="7"/>
    </row>
    <row r="198" spans="1:37" s="13" customFormat="1" ht="13.5">
      <c r="A198" s="7"/>
      <c r="B198" s="25"/>
      <c r="C198" s="25"/>
      <c r="D198" s="25"/>
      <c r="E198" s="25"/>
      <c r="F198" s="25"/>
      <c r="G198" s="25"/>
      <c r="H198" s="25"/>
      <c r="I198" s="25"/>
      <c r="J198" s="25"/>
      <c r="K198" s="25"/>
      <c r="L198" s="25"/>
      <c r="M198" s="25"/>
      <c r="N198" s="25"/>
      <c r="O198" s="25"/>
      <c r="P198" s="25"/>
      <c r="Q198" s="25"/>
      <c r="R198" s="25"/>
      <c r="S198" s="25"/>
      <c r="T198" s="6"/>
      <c r="U198" s="6"/>
      <c r="V198" s="6"/>
      <c r="W198" s="6"/>
      <c r="X198" s="6"/>
      <c r="Y198" s="6"/>
      <c r="Z198" s="6"/>
      <c r="AA198" s="6"/>
      <c r="AB198" s="6"/>
      <c r="AC198" s="6"/>
      <c r="AD198" s="6"/>
      <c r="AE198" s="6"/>
      <c r="AF198" s="6"/>
      <c r="AG198" s="6"/>
      <c r="AH198" s="6"/>
      <c r="AI198" s="6"/>
      <c r="AJ198" s="7"/>
      <c r="AK198" s="7"/>
    </row>
    <row r="199" spans="1:37" s="13" customFormat="1" ht="13.5">
      <c r="A199" s="7"/>
      <c r="B199" s="25"/>
      <c r="C199" s="25"/>
      <c r="D199" s="25"/>
      <c r="E199" s="25"/>
      <c r="F199" s="25"/>
      <c r="G199" s="25"/>
      <c r="H199" s="25"/>
      <c r="I199" s="25"/>
      <c r="J199" s="25"/>
      <c r="K199" s="25"/>
      <c r="L199" s="25"/>
      <c r="M199" s="25"/>
      <c r="N199" s="25"/>
      <c r="O199" s="25"/>
      <c r="P199" s="25"/>
      <c r="Q199" s="25"/>
      <c r="R199" s="25"/>
      <c r="S199" s="25"/>
      <c r="T199" s="6"/>
      <c r="U199" s="6"/>
      <c r="V199" s="6"/>
      <c r="W199" s="6"/>
      <c r="X199" s="6"/>
      <c r="Y199" s="6"/>
      <c r="Z199" s="6"/>
      <c r="AA199" s="6"/>
      <c r="AB199" s="6"/>
      <c r="AC199" s="6"/>
      <c r="AD199" s="6"/>
      <c r="AE199" s="6"/>
      <c r="AF199" s="6"/>
      <c r="AG199" s="6"/>
      <c r="AH199" s="6"/>
      <c r="AI199" s="6"/>
      <c r="AJ199" s="7"/>
      <c r="AK199" s="7"/>
    </row>
    <row r="200" spans="1:37" s="13" customFormat="1" ht="13.5">
      <c r="A200" s="7"/>
      <c r="B200" s="25"/>
      <c r="C200" s="25"/>
      <c r="D200" s="25"/>
      <c r="E200" s="25"/>
      <c r="F200" s="25"/>
      <c r="G200" s="25"/>
      <c r="H200" s="25"/>
      <c r="I200" s="25"/>
      <c r="J200" s="25"/>
      <c r="K200" s="25"/>
      <c r="L200" s="25"/>
      <c r="M200" s="25"/>
      <c r="N200" s="25"/>
      <c r="O200" s="25"/>
      <c r="P200" s="25"/>
      <c r="Q200" s="25"/>
      <c r="R200" s="25"/>
      <c r="S200" s="25"/>
      <c r="T200" s="6"/>
      <c r="U200" s="6"/>
      <c r="V200" s="6"/>
      <c r="W200" s="6"/>
      <c r="X200" s="6"/>
      <c r="Y200" s="6"/>
      <c r="Z200" s="6"/>
      <c r="AA200" s="6"/>
      <c r="AB200" s="6"/>
      <c r="AC200" s="6"/>
      <c r="AD200" s="6"/>
      <c r="AE200" s="6"/>
      <c r="AF200" s="6"/>
      <c r="AG200" s="6"/>
      <c r="AH200" s="6"/>
      <c r="AI200" s="6"/>
      <c r="AJ200" s="7"/>
      <c r="AK200" s="7"/>
    </row>
    <row r="201" spans="1:37" s="13" customFormat="1" ht="13.5">
      <c r="A201" s="7"/>
      <c r="B201" s="25"/>
      <c r="C201" s="25"/>
      <c r="D201" s="25"/>
      <c r="E201" s="25"/>
      <c r="F201" s="25"/>
      <c r="G201" s="25"/>
      <c r="H201" s="25"/>
      <c r="I201" s="25"/>
      <c r="J201" s="25"/>
      <c r="K201" s="25"/>
      <c r="L201" s="25"/>
      <c r="M201" s="25"/>
      <c r="N201" s="25"/>
      <c r="O201" s="25"/>
      <c r="P201" s="25"/>
      <c r="Q201" s="25"/>
      <c r="R201" s="25"/>
      <c r="S201" s="25"/>
      <c r="T201" s="6"/>
      <c r="U201" s="6"/>
      <c r="V201" s="6"/>
      <c r="W201" s="6"/>
      <c r="X201" s="6"/>
      <c r="Y201" s="6"/>
      <c r="Z201" s="6"/>
      <c r="AA201" s="6"/>
      <c r="AB201" s="6"/>
      <c r="AC201" s="6"/>
      <c r="AD201" s="6"/>
      <c r="AE201" s="6"/>
      <c r="AF201" s="6"/>
      <c r="AG201" s="6"/>
      <c r="AH201" s="6"/>
      <c r="AI201" s="6"/>
      <c r="AJ201" s="7"/>
      <c r="AK201" s="7"/>
    </row>
    <row r="202" spans="1:37" s="13" customFormat="1" ht="13.5">
      <c r="A202" s="7"/>
      <c r="B202" s="25"/>
      <c r="C202" s="25"/>
      <c r="D202" s="25"/>
      <c r="E202" s="25"/>
      <c r="F202" s="25"/>
      <c r="G202" s="25"/>
      <c r="H202" s="25"/>
      <c r="I202" s="25"/>
      <c r="J202" s="25"/>
      <c r="K202" s="25"/>
      <c r="L202" s="25"/>
      <c r="M202" s="25"/>
      <c r="N202" s="25"/>
      <c r="O202" s="25"/>
      <c r="P202" s="25"/>
      <c r="Q202" s="25"/>
      <c r="R202" s="25"/>
      <c r="S202" s="25"/>
      <c r="T202" s="6"/>
      <c r="U202" s="6"/>
      <c r="V202" s="6"/>
      <c r="W202" s="6"/>
      <c r="X202" s="6"/>
      <c r="Y202" s="6"/>
      <c r="Z202" s="6"/>
      <c r="AA202" s="6"/>
      <c r="AB202" s="6"/>
      <c r="AC202" s="6"/>
      <c r="AD202" s="6"/>
      <c r="AE202" s="6"/>
      <c r="AF202" s="6"/>
      <c r="AG202" s="6"/>
      <c r="AH202" s="6"/>
      <c r="AI202" s="6"/>
      <c r="AJ202" s="7"/>
      <c r="AK202" s="7"/>
    </row>
    <row r="203" spans="1:37" s="13" customFormat="1" ht="13.5">
      <c r="A203" s="7"/>
      <c r="B203" s="25"/>
      <c r="C203" s="25"/>
      <c r="D203" s="25"/>
      <c r="E203" s="25"/>
      <c r="F203" s="25"/>
      <c r="G203" s="25"/>
      <c r="H203" s="25"/>
      <c r="I203" s="25"/>
      <c r="J203" s="25"/>
      <c r="K203" s="25"/>
      <c r="L203" s="25"/>
      <c r="M203" s="25"/>
      <c r="N203" s="25"/>
      <c r="O203" s="25"/>
      <c r="P203" s="25"/>
      <c r="Q203" s="25"/>
      <c r="R203" s="25"/>
      <c r="S203" s="25"/>
      <c r="T203" s="6"/>
      <c r="U203" s="6"/>
      <c r="V203" s="6"/>
      <c r="W203" s="6"/>
      <c r="X203" s="6"/>
      <c r="Y203" s="6"/>
      <c r="Z203" s="6"/>
      <c r="AA203" s="6"/>
      <c r="AB203" s="6"/>
      <c r="AC203" s="6"/>
      <c r="AD203" s="6"/>
      <c r="AE203" s="6"/>
      <c r="AF203" s="6"/>
      <c r="AG203" s="6"/>
      <c r="AH203" s="6"/>
      <c r="AI203" s="6"/>
      <c r="AJ203" s="7"/>
      <c r="AK203" s="7"/>
    </row>
    <row r="204" spans="1:37" s="8" customFormat="1" ht="13.5">
      <c r="A204" s="7"/>
      <c r="B204" s="25"/>
      <c r="C204" s="25"/>
      <c r="D204" s="25"/>
      <c r="E204" s="25"/>
      <c r="F204" s="25"/>
      <c r="G204" s="25"/>
      <c r="H204" s="25"/>
      <c r="I204" s="25"/>
      <c r="J204" s="25"/>
      <c r="K204" s="25"/>
      <c r="L204" s="25"/>
      <c r="M204" s="25"/>
      <c r="N204" s="25"/>
      <c r="O204" s="25"/>
      <c r="P204" s="25"/>
      <c r="Q204" s="25"/>
      <c r="R204" s="25"/>
      <c r="S204" s="25"/>
      <c r="T204" s="6"/>
      <c r="U204" s="6"/>
      <c r="V204" s="6"/>
      <c r="W204" s="6"/>
      <c r="X204" s="6"/>
      <c r="Y204" s="6"/>
      <c r="Z204" s="6"/>
      <c r="AA204" s="6"/>
      <c r="AB204" s="6"/>
      <c r="AC204" s="6"/>
      <c r="AD204" s="6"/>
      <c r="AE204" s="6"/>
      <c r="AF204" s="6"/>
      <c r="AG204" s="6"/>
      <c r="AH204" s="6"/>
      <c r="AI204" s="6"/>
      <c r="AJ204" s="7"/>
      <c r="AK204" s="7"/>
    </row>
    <row r="205" spans="1:37" s="8" customFormat="1" ht="13.5">
      <c r="A205" s="7"/>
      <c r="B205" s="25"/>
      <c r="C205" s="25"/>
      <c r="D205" s="25"/>
      <c r="E205" s="25"/>
      <c r="F205" s="25"/>
      <c r="G205" s="25"/>
      <c r="H205" s="25"/>
      <c r="I205" s="25"/>
      <c r="J205" s="25"/>
      <c r="K205" s="25"/>
      <c r="L205" s="25"/>
      <c r="M205" s="25"/>
      <c r="N205" s="25"/>
      <c r="O205" s="25"/>
      <c r="P205" s="25"/>
      <c r="Q205" s="25"/>
      <c r="R205" s="25"/>
      <c r="S205" s="25"/>
      <c r="T205" s="6"/>
      <c r="U205" s="6"/>
      <c r="V205" s="6"/>
      <c r="W205" s="6"/>
      <c r="X205" s="6"/>
      <c r="Y205" s="6"/>
      <c r="Z205" s="6"/>
      <c r="AA205" s="6"/>
      <c r="AB205" s="6"/>
      <c r="AC205" s="6"/>
      <c r="AD205" s="6"/>
      <c r="AE205" s="6"/>
      <c r="AF205" s="6"/>
      <c r="AG205" s="6"/>
      <c r="AH205" s="6"/>
      <c r="AI205" s="6"/>
      <c r="AJ205" s="7"/>
      <c r="AK205" s="7"/>
    </row>
    <row r="206" spans="1:37" s="8" customFormat="1" ht="13.5">
      <c r="A206" s="7"/>
      <c r="B206" s="25"/>
      <c r="C206" s="25"/>
      <c r="D206" s="25"/>
      <c r="E206" s="25"/>
      <c r="F206" s="25"/>
      <c r="G206" s="25"/>
      <c r="H206" s="25"/>
      <c r="I206" s="25"/>
      <c r="J206" s="25"/>
      <c r="K206" s="25"/>
      <c r="L206" s="25"/>
      <c r="M206" s="25"/>
      <c r="N206" s="25"/>
      <c r="O206" s="25"/>
      <c r="P206" s="25"/>
      <c r="Q206" s="25"/>
      <c r="R206" s="25"/>
      <c r="S206" s="25"/>
      <c r="T206" s="6"/>
      <c r="U206" s="6"/>
      <c r="V206" s="6"/>
      <c r="W206" s="6"/>
      <c r="X206" s="6"/>
      <c r="Y206" s="6"/>
      <c r="Z206" s="6"/>
      <c r="AA206" s="6"/>
      <c r="AB206" s="6"/>
      <c r="AC206" s="6"/>
      <c r="AD206" s="6"/>
      <c r="AE206" s="6"/>
      <c r="AF206" s="6"/>
      <c r="AG206" s="6"/>
      <c r="AH206" s="6"/>
      <c r="AI206" s="6"/>
      <c r="AJ206" s="7"/>
      <c r="AK206" s="7"/>
    </row>
    <row r="207" spans="1:37" s="8" customFormat="1" ht="13.5">
      <c r="A207" s="7"/>
      <c r="B207" s="25"/>
      <c r="C207" s="25"/>
      <c r="D207" s="25"/>
      <c r="E207" s="25"/>
      <c r="F207" s="25"/>
      <c r="G207" s="25"/>
      <c r="H207" s="25"/>
      <c r="I207" s="25"/>
      <c r="J207" s="25"/>
      <c r="K207" s="25"/>
      <c r="L207" s="25"/>
      <c r="M207" s="25"/>
      <c r="N207" s="25"/>
      <c r="O207" s="25"/>
      <c r="P207" s="25"/>
      <c r="Q207" s="25"/>
      <c r="R207" s="25"/>
      <c r="S207" s="25"/>
      <c r="T207" s="6"/>
      <c r="U207" s="6"/>
      <c r="V207" s="6"/>
      <c r="W207" s="6"/>
      <c r="X207" s="6"/>
      <c r="Y207" s="6"/>
      <c r="Z207" s="6"/>
      <c r="AA207" s="6"/>
      <c r="AB207" s="6"/>
      <c r="AC207" s="6"/>
      <c r="AD207" s="6"/>
      <c r="AE207" s="6"/>
      <c r="AF207" s="6"/>
      <c r="AG207" s="6"/>
      <c r="AH207" s="6"/>
      <c r="AI207" s="6"/>
      <c r="AJ207" s="7"/>
      <c r="AK207" s="7"/>
    </row>
    <row r="208" spans="1:37" s="8" customFormat="1" ht="13.5">
      <c r="A208" s="7"/>
      <c r="B208" s="25"/>
      <c r="C208" s="25"/>
      <c r="D208" s="25"/>
      <c r="E208" s="25"/>
      <c r="F208" s="25"/>
      <c r="G208" s="25"/>
      <c r="H208" s="25"/>
      <c r="I208" s="25"/>
      <c r="J208" s="25"/>
      <c r="K208" s="25"/>
      <c r="L208" s="25"/>
      <c r="M208" s="25"/>
      <c r="N208" s="25"/>
      <c r="O208" s="25"/>
      <c r="P208" s="25"/>
      <c r="Q208" s="25"/>
      <c r="R208" s="25"/>
      <c r="S208" s="25"/>
      <c r="T208" s="6"/>
      <c r="U208" s="6"/>
      <c r="V208" s="6"/>
      <c r="W208" s="6"/>
      <c r="X208" s="6"/>
      <c r="Y208" s="6"/>
      <c r="Z208" s="6"/>
      <c r="AA208" s="6"/>
      <c r="AB208" s="6"/>
      <c r="AC208" s="6"/>
      <c r="AD208" s="6"/>
      <c r="AE208" s="6"/>
      <c r="AF208" s="6"/>
      <c r="AG208" s="6"/>
      <c r="AH208" s="6"/>
      <c r="AI208" s="6"/>
      <c r="AJ208" s="7"/>
      <c r="AK208" s="7"/>
    </row>
    <row r="209" spans="1:37" s="8" customFormat="1" ht="13.5">
      <c r="A209" s="7"/>
      <c r="B209" s="25"/>
      <c r="C209" s="25"/>
      <c r="D209" s="25"/>
      <c r="E209" s="25"/>
      <c r="F209" s="25"/>
      <c r="G209" s="25"/>
      <c r="H209" s="25"/>
      <c r="I209" s="25"/>
      <c r="J209" s="25"/>
      <c r="K209" s="25"/>
      <c r="L209" s="25"/>
      <c r="M209" s="25"/>
      <c r="N209" s="25"/>
      <c r="O209" s="25"/>
      <c r="P209" s="25"/>
      <c r="Q209" s="25"/>
      <c r="R209" s="25"/>
      <c r="S209" s="25"/>
      <c r="T209" s="6"/>
      <c r="U209" s="6"/>
      <c r="V209" s="6"/>
      <c r="W209" s="6"/>
      <c r="X209" s="6"/>
      <c r="Y209" s="6"/>
      <c r="Z209" s="6"/>
      <c r="AA209" s="6"/>
      <c r="AB209" s="6"/>
      <c r="AC209" s="6"/>
      <c r="AD209" s="6"/>
      <c r="AE209" s="6"/>
      <c r="AF209" s="6"/>
      <c r="AG209" s="6"/>
      <c r="AH209" s="6"/>
      <c r="AI209" s="6"/>
      <c r="AJ209" s="7"/>
      <c r="AK209" s="7"/>
    </row>
    <row r="210" spans="1:37" s="8" customFormat="1" ht="13.5">
      <c r="A210" s="7"/>
      <c r="B210" s="25"/>
      <c r="C210" s="25"/>
      <c r="D210" s="25"/>
      <c r="E210" s="25"/>
      <c r="F210" s="25"/>
      <c r="G210" s="25"/>
      <c r="H210" s="25"/>
      <c r="I210" s="25"/>
      <c r="J210" s="25"/>
      <c r="K210" s="25"/>
      <c r="L210" s="25"/>
      <c r="M210" s="25"/>
      <c r="N210" s="25"/>
      <c r="O210" s="25"/>
      <c r="P210" s="25"/>
      <c r="Q210" s="25"/>
      <c r="R210" s="25"/>
      <c r="S210" s="25"/>
      <c r="T210" s="6"/>
      <c r="U210" s="6"/>
      <c r="V210" s="6"/>
      <c r="W210" s="6"/>
      <c r="X210" s="6"/>
      <c r="Y210" s="6"/>
      <c r="Z210" s="6"/>
      <c r="AA210" s="6"/>
      <c r="AB210" s="6"/>
      <c r="AC210" s="6"/>
      <c r="AD210" s="6"/>
      <c r="AE210" s="6"/>
      <c r="AF210" s="6"/>
      <c r="AG210" s="6"/>
      <c r="AH210" s="6"/>
      <c r="AI210" s="6"/>
      <c r="AJ210" s="7"/>
      <c r="AK210" s="7"/>
    </row>
    <row r="211" spans="1:37" s="8" customFormat="1" ht="13.5">
      <c r="A211" s="7"/>
      <c r="B211" s="25"/>
      <c r="C211" s="25"/>
      <c r="D211" s="25"/>
      <c r="E211" s="25"/>
      <c r="F211" s="25"/>
      <c r="G211" s="25"/>
      <c r="H211" s="25"/>
      <c r="I211" s="25"/>
      <c r="J211" s="25"/>
      <c r="K211" s="25"/>
      <c r="L211" s="25"/>
      <c r="M211" s="25"/>
      <c r="N211" s="25"/>
      <c r="O211" s="25"/>
      <c r="P211" s="25"/>
      <c r="Q211" s="25"/>
      <c r="R211" s="25"/>
      <c r="S211" s="25"/>
      <c r="T211" s="6"/>
      <c r="U211" s="6"/>
      <c r="V211" s="6"/>
      <c r="W211" s="6"/>
      <c r="X211" s="6"/>
      <c r="Y211" s="6"/>
      <c r="Z211" s="6"/>
      <c r="AA211" s="6"/>
      <c r="AB211" s="6"/>
      <c r="AC211" s="6"/>
      <c r="AD211" s="6"/>
      <c r="AE211" s="6"/>
      <c r="AF211" s="6"/>
      <c r="AG211" s="6"/>
      <c r="AH211" s="6"/>
      <c r="AI211" s="6"/>
      <c r="AJ211" s="7"/>
      <c r="AK211" s="7"/>
    </row>
    <row r="212" spans="1:37" s="8" customFormat="1" ht="13.5">
      <c r="A212" s="7"/>
      <c r="B212" s="25"/>
      <c r="C212" s="25"/>
      <c r="D212" s="25"/>
      <c r="E212" s="25"/>
      <c r="F212" s="25"/>
      <c r="G212" s="25"/>
      <c r="H212" s="25"/>
      <c r="I212" s="25"/>
      <c r="J212" s="25"/>
      <c r="K212" s="25"/>
      <c r="L212" s="25"/>
      <c r="M212" s="25"/>
      <c r="N212" s="25"/>
      <c r="O212" s="25"/>
      <c r="P212" s="25"/>
      <c r="Q212" s="25"/>
      <c r="R212" s="25"/>
      <c r="S212" s="25"/>
      <c r="T212" s="6"/>
      <c r="U212" s="6"/>
      <c r="V212" s="6"/>
      <c r="W212" s="6"/>
      <c r="X212" s="6"/>
      <c r="Y212" s="6"/>
      <c r="Z212" s="6"/>
      <c r="AA212" s="6"/>
      <c r="AB212" s="6"/>
      <c r="AC212" s="6"/>
      <c r="AD212" s="6"/>
      <c r="AE212" s="6"/>
      <c r="AF212" s="6"/>
      <c r="AG212" s="6"/>
      <c r="AH212" s="6"/>
      <c r="AI212" s="6"/>
      <c r="AJ212" s="7"/>
      <c r="AK212" s="7"/>
    </row>
    <row r="213" spans="1:37" s="8" customFormat="1" ht="13.5">
      <c r="A213" s="7"/>
      <c r="B213" s="25"/>
      <c r="C213" s="25"/>
      <c r="D213" s="25"/>
      <c r="E213" s="25"/>
      <c r="F213" s="25"/>
      <c r="G213" s="25"/>
      <c r="H213" s="25"/>
      <c r="I213" s="25"/>
      <c r="J213" s="25"/>
      <c r="K213" s="25"/>
      <c r="L213" s="25"/>
      <c r="M213" s="25"/>
      <c r="N213" s="25"/>
      <c r="O213" s="25"/>
      <c r="P213" s="25"/>
      <c r="Q213" s="25"/>
      <c r="R213" s="25"/>
      <c r="S213" s="25"/>
      <c r="T213" s="6"/>
      <c r="U213" s="6"/>
      <c r="V213" s="6"/>
      <c r="W213" s="6"/>
      <c r="X213" s="6"/>
      <c r="Y213" s="6"/>
      <c r="Z213" s="6"/>
      <c r="AA213" s="6"/>
      <c r="AB213" s="6"/>
      <c r="AC213" s="6"/>
      <c r="AD213" s="6"/>
      <c r="AE213" s="6"/>
      <c r="AF213" s="6"/>
      <c r="AG213" s="6"/>
      <c r="AH213" s="6"/>
      <c r="AI213" s="6"/>
      <c r="AJ213" s="7"/>
      <c r="AK213" s="7"/>
    </row>
    <row r="214" spans="1:37" s="8" customFormat="1" ht="13.5">
      <c r="A214" s="7"/>
      <c r="B214" s="25"/>
      <c r="C214" s="25"/>
      <c r="D214" s="25"/>
      <c r="E214" s="25"/>
      <c r="F214" s="25"/>
      <c r="G214" s="25"/>
      <c r="H214" s="25"/>
      <c r="I214" s="25"/>
      <c r="J214" s="25"/>
      <c r="K214" s="25"/>
      <c r="L214" s="25"/>
      <c r="M214" s="25"/>
      <c r="N214" s="25"/>
      <c r="O214" s="25"/>
      <c r="P214" s="25"/>
      <c r="Q214" s="25"/>
      <c r="R214" s="25"/>
      <c r="S214" s="25"/>
      <c r="T214" s="6"/>
      <c r="U214" s="6"/>
      <c r="V214" s="6"/>
      <c r="W214" s="6"/>
      <c r="X214" s="6"/>
      <c r="Y214" s="6"/>
      <c r="Z214" s="6"/>
      <c r="AA214" s="6"/>
      <c r="AB214" s="6"/>
      <c r="AC214" s="6"/>
      <c r="AD214" s="6"/>
      <c r="AE214" s="6"/>
      <c r="AF214" s="6"/>
      <c r="AG214" s="6"/>
      <c r="AH214" s="6"/>
      <c r="AI214" s="6"/>
      <c r="AJ214" s="7"/>
      <c r="AK214" s="7"/>
    </row>
    <row r="215" spans="1:37" s="8" customFormat="1" ht="13.5">
      <c r="A215" s="7"/>
      <c r="B215" s="25"/>
      <c r="C215" s="25"/>
      <c r="D215" s="25"/>
      <c r="E215" s="25"/>
      <c r="F215" s="25"/>
      <c r="G215" s="25"/>
      <c r="H215" s="25"/>
      <c r="I215" s="25"/>
      <c r="J215" s="25"/>
      <c r="K215" s="25"/>
      <c r="L215" s="25"/>
      <c r="M215" s="25"/>
      <c r="N215" s="25"/>
      <c r="O215" s="25"/>
      <c r="P215" s="25"/>
      <c r="Q215" s="25"/>
      <c r="R215" s="25"/>
      <c r="S215" s="25"/>
      <c r="T215" s="6"/>
      <c r="U215" s="6"/>
      <c r="V215" s="6"/>
      <c r="W215" s="6"/>
      <c r="X215" s="6"/>
      <c r="Y215" s="6"/>
      <c r="Z215" s="6"/>
      <c r="AA215" s="6"/>
      <c r="AB215" s="6"/>
      <c r="AC215" s="6"/>
      <c r="AD215" s="6"/>
      <c r="AE215" s="6"/>
      <c r="AF215" s="6"/>
      <c r="AG215" s="6"/>
      <c r="AH215" s="6"/>
      <c r="AI215" s="6"/>
      <c r="AJ215" s="7"/>
      <c r="AK215" s="7"/>
    </row>
    <row r="216" spans="1:37" s="8" customFormat="1" ht="13.5">
      <c r="A216" s="7"/>
      <c r="B216" s="25"/>
      <c r="C216" s="25"/>
      <c r="D216" s="25"/>
      <c r="E216" s="25"/>
      <c r="F216" s="25"/>
      <c r="G216" s="25"/>
      <c r="H216" s="25"/>
      <c r="I216" s="25"/>
      <c r="J216" s="25"/>
      <c r="K216" s="25"/>
      <c r="L216" s="25"/>
      <c r="M216" s="25"/>
      <c r="N216" s="25"/>
      <c r="O216" s="25"/>
      <c r="P216" s="25"/>
      <c r="Q216" s="25"/>
      <c r="R216" s="25"/>
      <c r="S216" s="25"/>
      <c r="T216" s="6"/>
      <c r="U216" s="6"/>
      <c r="V216" s="6"/>
      <c r="W216" s="6"/>
      <c r="X216" s="6"/>
      <c r="Y216" s="6"/>
      <c r="Z216" s="6"/>
      <c r="AA216" s="6"/>
      <c r="AB216" s="6"/>
      <c r="AC216" s="6"/>
      <c r="AD216" s="6"/>
      <c r="AE216" s="6"/>
      <c r="AF216" s="6"/>
      <c r="AG216" s="6"/>
      <c r="AH216" s="6"/>
      <c r="AI216" s="6"/>
      <c r="AJ216" s="7"/>
      <c r="AK216" s="7"/>
    </row>
    <row r="217" spans="1:37" s="8" customFormat="1" ht="13.5">
      <c r="A217" s="7"/>
      <c r="B217" s="25"/>
      <c r="C217" s="25"/>
      <c r="D217" s="25"/>
      <c r="E217" s="25"/>
      <c r="F217" s="25"/>
      <c r="G217" s="25"/>
      <c r="H217" s="25"/>
      <c r="I217" s="25"/>
      <c r="J217" s="25"/>
      <c r="K217" s="25"/>
      <c r="L217" s="25"/>
      <c r="M217" s="25"/>
      <c r="N217" s="25"/>
      <c r="O217" s="25"/>
      <c r="P217" s="25"/>
      <c r="Q217" s="25"/>
      <c r="R217" s="25"/>
      <c r="S217" s="25"/>
      <c r="T217" s="6"/>
      <c r="U217" s="6"/>
      <c r="V217" s="6"/>
      <c r="W217" s="6"/>
      <c r="X217" s="6"/>
      <c r="Y217" s="6"/>
      <c r="Z217" s="6"/>
      <c r="AA217" s="6"/>
      <c r="AB217" s="6"/>
      <c r="AC217" s="6"/>
      <c r="AD217" s="6"/>
      <c r="AE217" s="6"/>
      <c r="AF217" s="6"/>
      <c r="AG217" s="6"/>
      <c r="AH217" s="6"/>
      <c r="AI217" s="6"/>
      <c r="AJ217" s="7"/>
      <c r="AK217" s="7"/>
    </row>
    <row r="218" spans="1:37" s="8" customFormat="1" ht="13.5">
      <c r="A218" s="7"/>
      <c r="B218" s="25"/>
      <c r="C218" s="25"/>
      <c r="D218" s="25"/>
      <c r="E218" s="25"/>
      <c r="F218" s="25"/>
      <c r="G218" s="25"/>
      <c r="H218" s="25"/>
      <c r="I218" s="25"/>
      <c r="J218" s="25"/>
      <c r="K218" s="25"/>
      <c r="L218" s="25"/>
      <c r="M218" s="25"/>
      <c r="N218" s="25"/>
      <c r="O218" s="25"/>
      <c r="P218" s="25"/>
      <c r="Q218" s="25"/>
      <c r="R218" s="25"/>
      <c r="S218" s="25"/>
      <c r="T218" s="6"/>
      <c r="U218" s="6"/>
      <c r="V218" s="6"/>
      <c r="W218" s="6"/>
      <c r="X218" s="6"/>
      <c r="Y218" s="6"/>
      <c r="Z218" s="6"/>
      <c r="AA218" s="6"/>
      <c r="AB218" s="6"/>
      <c r="AC218" s="6"/>
      <c r="AD218" s="6"/>
      <c r="AE218" s="6"/>
      <c r="AF218" s="6"/>
      <c r="AG218" s="6"/>
      <c r="AH218" s="6"/>
      <c r="AI218" s="6"/>
      <c r="AJ218" s="7"/>
      <c r="AK218" s="7"/>
    </row>
    <row r="219" spans="1:37" s="8" customFormat="1" ht="13.5">
      <c r="A219" s="7"/>
      <c r="B219" s="25"/>
      <c r="C219" s="25"/>
      <c r="D219" s="25"/>
      <c r="E219" s="25"/>
      <c r="F219" s="25"/>
      <c r="G219" s="25"/>
      <c r="H219" s="25"/>
      <c r="I219" s="25"/>
      <c r="J219" s="25"/>
      <c r="K219" s="25"/>
      <c r="L219" s="25"/>
      <c r="M219" s="25"/>
      <c r="N219" s="25"/>
      <c r="O219" s="25"/>
      <c r="P219" s="25"/>
      <c r="Q219" s="25"/>
      <c r="R219" s="25"/>
      <c r="S219" s="25"/>
      <c r="T219" s="6"/>
      <c r="U219" s="6"/>
      <c r="V219" s="6"/>
      <c r="W219" s="6"/>
      <c r="X219" s="6"/>
      <c r="Y219" s="6"/>
      <c r="Z219" s="6"/>
      <c r="AA219" s="6"/>
      <c r="AB219" s="6"/>
      <c r="AC219" s="6"/>
      <c r="AD219" s="6"/>
      <c r="AE219" s="6"/>
      <c r="AF219" s="6"/>
      <c r="AG219" s="6"/>
      <c r="AH219" s="6"/>
      <c r="AI219" s="6"/>
      <c r="AJ219" s="7"/>
      <c r="AK219" s="7"/>
    </row>
    <row r="220" spans="1:37" s="8" customFormat="1" ht="13.5">
      <c r="A220" s="7"/>
      <c r="B220" s="25"/>
      <c r="C220" s="25"/>
      <c r="D220" s="25"/>
      <c r="E220" s="25"/>
      <c r="F220" s="25"/>
      <c r="G220" s="25"/>
      <c r="H220" s="25"/>
      <c r="I220" s="25"/>
      <c r="J220" s="25"/>
      <c r="K220" s="25"/>
      <c r="L220" s="25"/>
      <c r="M220" s="25"/>
      <c r="N220" s="25"/>
      <c r="O220" s="25"/>
      <c r="P220" s="25"/>
      <c r="Q220" s="25"/>
      <c r="R220" s="25"/>
      <c r="S220" s="25"/>
      <c r="T220" s="6"/>
      <c r="U220" s="6"/>
      <c r="V220" s="6"/>
      <c r="W220" s="6"/>
      <c r="X220" s="6"/>
      <c r="Y220" s="6"/>
      <c r="Z220" s="6"/>
      <c r="AA220" s="6"/>
      <c r="AB220" s="6"/>
      <c r="AC220" s="6"/>
      <c r="AD220" s="6"/>
      <c r="AE220" s="6"/>
      <c r="AF220" s="6"/>
      <c r="AG220" s="6"/>
      <c r="AH220" s="6"/>
      <c r="AI220" s="6"/>
      <c r="AJ220" s="7"/>
      <c r="AK220" s="7"/>
    </row>
    <row r="221" spans="1:37" s="8" customFormat="1" ht="13.5">
      <c r="A221" s="7"/>
      <c r="B221" s="25"/>
      <c r="C221" s="25"/>
      <c r="D221" s="25"/>
      <c r="E221" s="25"/>
      <c r="F221" s="25"/>
      <c r="G221" s="25"/>
      <c r="H221" s="25"/>
      <c r="I221" s="25"/>
      <c r="J221" s="25"/>
      <c r="K221" s="25"/>
      <c r="L221" s="25"/>
      <c r="M221" s="25"/>
      <c r="N221" s="25"/>
      <c r="O221" s="25"/>
      <c r="P221" s="25"/>
      <c r="Q221" s="25"/>
      <c r="R221" s="25"/>
      <c r="S221" s="25"/>
      <c r="T221" s="6"/>
      <c r="U221" s="6"/>
      <c r="V221" s="6"/>
      <c r="W221" s="6"/>
      <c r="X221" s="6"/>
      <c r="Y221" s="6"/>
      <c r="Z221" s="6"/>
      <c r="AA221" s="6"/>
      <c r="AB221" s="6"/>
      <c r="AC221" s="6"/>
      <c r="AD221" s="6"/>
      <c r="AE221" s="6"/>
      <c r="AF221" s="6"/>
      <c r="AG221" s="6"/>
      <c r="AH221" s="6"/>
      <c r="AI221" s="6"/>
      <c r="AJ221" s="7"/>
      <c r="AK221" s="7"/>
    </row>
    <row r="222" spans="1:37" s="8" customFormat="1" ht="13.5">
      <c r="A222" s="7"/>
      <c r="B222" s="25"/>
      <c r="C222" s="25"/>
      <c r="D222" s="25"/>
      <c r="E222" s="25"/>
      <c r="F222" s="25"/>
      <c r="G222" s="25"/>
      <c r="H222" s="25"/>
      <c r="I222" s="25"/>
      <c r="J222" s="25"/>
      <c r="K222" s="25"/>
      <c r="L222" s="25"/>
      <c r="M222" s="25"/>
      <c r="N222" s="25"/>
      <c r="O222" s="25"/>
      <c r="P222" s="25"/>
      <c r="Q222" s="25"/>
      <c r="R222" s="25"/>
      <c r="S222" s="25"/>
      <c r="T222" s="6"/>
      <c r="U222" s="6"/>
      <c r="V222" s="6"/>
      <c r="W222" s="6"/>
      <c r="X222" s="6"/>
      <c r="Y222" s="6"/>
      <c r="Z222" s="6"/>
      <c r="AA222" s="6"/>
      <c r="AB222" s="6"/>
      <c r="AC222" s="6"/>
      <c r="AD222" s="6"/>
      <c r="AE222" s="6"/>
      <c r="AF222" s="6"/>
      <c r="AG222" s="6"/>
      <c r="AH222" s="6"/>
      <c r="AI222" s="6"/>
      <c r="AJ222" s="7"/>
      <c r="AK222" s="7"/>
    </row>
    <row r="223" spans="1:37" s="8" customFormat="1" ht="13.5">
      <c r="A223" s="7"/>
      <c r="B223" s="25"/>
      <c r="C223" s="25"/>
      <c r="D223" s="25"/>
      <c r="E223" s="25"/>
      <c r="F223" s="25"/>
      <c r="G223" s="25"/>
      <c r="H223" s="25"/>
      <c r="I223" s="25"/>
      <c r="J223" s="25"/>
      <c r="K223" s="25"/>
      <c r="L223" s="25"/>
      <c r="M223" s="25"/>
      <c r="N223" s="25"/>
      <c r="O223" s="25"/>
      <c r="P223" s="25"/>
      <c r="Q223" s="25"/>
      <c r="R223" s="25"/>
      <c r="S223" s="25"/>
      <c r="T223" s="6"/>
      <c r="U223" s="6"/>
      <c r="V223" s="6"/>
      <c r="W223" s="6"/>
      <c r="X223" s="6"/>
      <c r="Y223" s="6"/>
      <c r="Z223" s="6"/>
      <c r="AA223" s="6"/>
      <c r="AB223" s="6"/>
      <c r="AC223" s="6"/>
      <c r="AD223" s="6"/>
      <c r="AE223" s="6"/>
      <c r="AF223" s="6"/>
      <c r="AG223" s="6"/>
      <c r="AH223" s="6"/>
      <c r="AI223" s="6"/>
      <c r="AJ223" s="7"/>
      <c r="AK223" s="7"/>
    </row>
    <row r="224" spans="1:37" s="8" customFormat="1" ht="13.5">
      <c r="A224" s="7"/>
      <c r="B224" s="25"/>
      <c r="C224" s="25"/>
      <c r="D224" s="25"/>
      <c r="E224" s="25"/>
      <c r="F224" s="25"/>
      <c r="G224" s="25"/>
      <c r="H224" s="25"/>
      <c r="I224" s="25"/>
      <c r="J224" s="25"/>
      <c r="K224" s="25"/>
      <c r="L224" s="25"/>
      <c r="M224" s="25"/>
      <c r="N224" s="25"/>
      <c r="O224" s="25"/>
      <c r="P224" s="25"/>
      <c r="Q224" s="25"/>
      <c r="R224" s="25"/>
      <c r="S224" s="25"/>
      <c r="T224" s="6"/>
      <c r="U224" s="6"/>
      <c r="V224" s="6"/>
      <c r="W224" s="6"/>
      <c r="X224" s="6"/>
      <c r="Y224" s="6"/>
      <c r="Z224" s="6"/>
      <c r="AA224" s="6"/>
      <c r="AB224" s="6"/>
      <c r="AC224" s="6"/>
      <c r="AD224" s="6"/>
      <c r="AE224" s="6"/>
      <c r="AF224" s="6"/>
      <c r="AG224" s="6"/>
      <c r="AH224" s="6"/>
      <c r="AI224" s="6"/>
      <c r="AJ224" s="7"/>
      <c r="AK224" s="7"/>
    </row>
    <row r="225" spans="1:37" s="8" customFormat="1" ht="13.5">
      <c r="A225" s="7"/>
      <c r="B225" s="25"/>
      <c r="C225" s="25"/>
      <c r="D225" s="25"/>
      <c r="E225" s="25"/>
      <c r="F225" s="25"/>
      <c r="G225" s="25"/>
      <c r="H225" s="25"/>
      <c r="I225" s="25"/>
      <c r="J225" s="25"/>
      <c r="K225" s="25"/>
      <c r="L225" s="25"/>
      <c r="M225" s="25"/>
      <c r="N225" s="25"/>
      <c r="O225" s="25"/>
      <c r="P225" s="25"/>
      <c r="Q225" s="25"/>
      <c r="R225" s="25"/>
      <c r="S225" s="25"/>
      <c r="T225" s="6"/>
      <c r="U225" s="6"/>
      <c r="V225" s="6"/>
      <c r="W225" s="6"/>
      <c r="X225" s="6"/>
      <c r="Y225" s="6"/>
      <c r="Z225" s="6"/>
      <c r="AA225" s="6"/>
      <c r="AB225" s="6"/>
      <c r="AC225" s="6"/>
      <c r="AD225" s="6"/>
      <c r="AE225" s="6"/>
      <c r="AF225" s="6"/>
      <c r="AG225" s="6"/>
      <c r="AH225" s="6"/>
      <c r="AI225" s="6"/>
      <c r="AJ225" s="7"/>
      <c r="AK225" s="7"/>
    </row>
    <row r="226" spans="1:37" s="8" customFormat="1" ht="13.5">
      <c r="A226" s="7"/>
      <c r="B226" s="25"/>
      <c r="C226" s="25"/>
      <c r="D226" s="25"/>
      <c r="E226" s="25"/>
      <c r="F226" s="25"/>
      <c r="G226" s="25"/>
      <c r="H226" s="25"/>
      <c r="I226" s="25"/>
      <c r="J226" s="25"/>
      <c r="K226" s="25"/>
      <c r="L226" s="25"/>
      <c r="M226" s="25"/>
      <c r="N226" s="25"/>
      <c r="O226" s="25"/>
      <c r="P226" s="25"/>
      <c r="Q226" s="25"/>
      <c r="R226" s="25"/>
      <c r="S226" s="25"/>
      <c r="T226" s="6"/>
      <c r="U226" s="6"/>
      <c r="V226" s="6"/>
      <c r="W226" s="6"/>
      <c r="X226" s="6"/>
      <c r="Y226" s="6"/>
      <c r="Z226" s="6"/>
      <c r="AA226" s="6"/>
      <c r="AB226" s="6"/>
      <c r="AC226" s="6"/>
      <c r="AD226" s="6"/>
      <c r="AE226" s="6"/>
      <c r="AF226" s="6"/>
      <c r="AG226" s="6"/>
      <c r="AH226" s="6"/>
      <c r="AI226" s="6"/>
      <c r="AJ226" s="7"/>
      <c r="AK226" s="7"/>
    </row>
    <row r="227" spans="1:37" s="8" customFormat="1" ht="13.5">
      <c r="A227" s="7"/>
      <c r="B227" s="25"/>
      <c r="C227" s="25"/>
      <c r="D227" s="25"/>
      <c r="E227" s="25"/>
      <c r="F227" s="25"/>
      <c r="G227" s="25"/>
      <c r="H227" s="25"/>
      <c r="I227" s="25"/>
      <c r="J227" s="25"/>
      <c r="K227" s="25"/>
      <c r="L227" s="25"/>
      <c r="M227" s="25"/>
      <c r="N227" s="25"/>
      <c r="O227" s="25"/>
      <c r="P227" s="25"/>
      <c r="Q227" s="25"/>
      <c r="R227" s="25"/>
      <c r="S227" s="25"/>
      <c r="T227" s="6"/>
      <c r="U227" s="6"/>
      <c r="V227" s="6"/>
      <c r="W227" s="6"/>
      <c r="X227" s="6"/>
      <c r="Y227" s="6"/>
      <c r="Z227" s="6"/>
      <c r="AA227" s="6"/>
      <c r="AB227" s="6"/>
      <c r="AC227" s="6"/>
      <c r="AD227" s="6"/>
      <c r="AE227" s="6"/>
      <c r="AF227" s="6"/>
      <c r="AG227" s="6"/>
      <c r="AH227" s="6"/>
      <c r="AI227" s="6"/>
      <c r="AJ227" s="7"/>
      <c r="AK227" s="7"/>
    </row>
    <row r="228" spans="1:37" s="8" customFormat="1" ht="13.5">
      <c r="A228" s="7"/>
      <c r="B228" s="25"/>
      <c r="C228" s="25"/>
      <c r="D228" s="25"/>
      <c r="E228" s="25"/>
      <c r="F228" s="25"/>
      <c r="G228" s="25"/>
      <c r="H228" s="25"/>
      <c r="I228" s="25"/>
      <c r="J228" s="25"/>
      <c r="K228" s="25"/>
      <c r="L228" s="25"/>
      <c r="M228" s="25"/>
      <c r="N228" s="25"/>
      <c r="O228" s="25"/>
      <c r="P228" s="25"/>
      <c r="Q228" s="25"/>
      <c r="R228" s="25"/>
      <c r="S228" s="25"/>
      <c r="T228" s="6"/>
      <c r="U228" s="6"/>
      <c r="V228" s="6"/>
      <c r="W228" s="6"/>
      <c r="X228" s="6"/>
      <c r="Y228" s="6"/>
      <c r="Z228" s="6"/>
      <c r="AA228" s="6"/>
      <c r="AB228" s="6"/>
      <c r="AC228" s="6"/>
      <c r="AD228" s="6"/>
      <c r="AE228" s="6"/>
      <c r="AF228" s="6"/>
      <c r="AG228" s="6"/>
      <c r="AH228" s="6"/>
      <c r="AI228" s="6"/>
      <c r="AJ228" s="7"/>
      <c r="AK228" s="7"/>
    </row>
    <row r="229" spans="1:37" s="8" customFormat="1" ht="13.5">
      <c r="A229" s="7"/>
      <c r="B229" s="25"/>
      <c r="C229" s="25"/>
      <c r="D229" s="25"/>
      <c r="E229" s="25"/>
      <c r="F229" s="25"/>
      <c r="G229" s="25"/>
      <c r="H229" s="25"/>
      <c r="I229" s="25"/>
      <c r="J229" s="25"/>
      <c r="K229" s="25"/>
      <c r="L229" s="25"/>
      <c r="M229" s="25"/>
      <c r="N229" s="25"/>
      <c r="O229" s="25"/>
      <c r="P229" s="25"/>
      <c r="Q229" s="25"/>
      <c r="R229" s="25"/>
      <c r="S229" s="25"/>
      <c r="T229" s="6"/>
      <c r="U229" s="6"/>
      <c r="V229" s="6"/>
      <c r="W229" s="6"/>
      <c r="X229" s="6"/>
      <c r="Y229" s="6"/>
      <c r="Z229" s="6"/>
      <c r="AA229" s="6"/>
      <c r="AB229" s="6"/>
      <c r="AC229" s="6"/>
      <c r="AD229" s="6"/>
      <c r="AE229" s="6"/>
      <c r="AF229" s="6"/>
      <c r="AG229" s="6"/>
      <c r="AH229" s="6"/>
      <c r="AI229" s="6"/>
      <c r="AJ229" s="7"/>
      <c r="AK229" s="7"/>
    </row>
    <row r="230" spans="1:37" s="8" customFormat="1" ht="13.5">
      <c r="A230" s="7"/>
      <c r="B230" s="25"/>
      <c r="C230" s="25"/>
      <c r="D230" s="25"/>
      <c r="E230" s="25"/>
      <c r="F230" s="25"/>
      <c r="G230" s="25"/>
      <c r="H230" s="25"/>
      <c r="I230" s="25"/>
      <c r="J230" s="25"/>
      <c r="K230" s="25"/>
      <c r="L230" s="25"/>
      <c r="M230" s="25"/>
      <c r="N230" s="25"/>
      <c r="O230" s="25"/>
      <c r="P230" s="25"/>
      <c r="Q230" s="25"/>
      <c r="R230" s="25"/>
      <c r="S230" s="25"/>
      <c r="T230" s="6"/>
      <c r="U230" s="6"/>
      <c r="V230" s="6"/>
      <c r="W230" s="6"/>
      <c r="X230" s="6"/>
      <c r="Y230" s="6"/>
      <c r="Z230" s="6"/>
      <c r="AA230" s="6"/>
      <c r="AB230" s="6"/>
      <c r="AC230" s="6"/>
      <c r="AD230" s="6"/>
      <c r="AE230" s="6"/>
      <c r="AF230" s="6"/>
      <c r="AG230" s="6"/>
      <c r="AH230" s="6"/>
      <c r="AI230" s="6"/>
      <c r="AJ230" s="7"/>
      <c r="AK230" s="7"/>
    </row>
    <row r="231" spans="1:37" s="8" customFormat="1" ht="13.5">
      <c r="A231" s="7"/>
      <c r="B231" s="25"/>
      <c r="C231" s="25"/>
      <c r="D231" s="25"/>
      <c r="E231" s="25"/>
      <c r="F231" s="25"/>
      <c r="G231" s="25"/>
      <c r="H231" s="25"/>
      <c r="I231" s="25"/>
      <c r="J231" s="25"/>
      <c r="K231" s="25"/>
      <c r="L231" s="25"/>
      <c r="M231" s="25"/>
      <c r="N231" s="25"/>
      <c r="O231" s="25"/>
      <c r="P231" s="25"/>
      <c r="Q231" s="25"/>
      <c r="R231" s="25"/>
      <c r="S231" s="25"/>
      <c r="T231" s="6"/>
      <c r="U231" s="6"/>
      <c r="V231" s="6"/>
      <c r="W231" s="6"/>
      <c r="X231" s="6"/>
      <c r="Y231" s="6"/>
      <c r="Z231" s="6"/>
      <c r="AA231" s="6"/>
      <c r="AB231" s="6"/>
      <c r="AC231" s="6"/>
      <c r="AD231" s="6"/>
      <c r="AE231" s="6"/>
      <c r="AF231" s="6"/>
      <c r="AG231" s="6"/>
      <c r="AH231" s="6"/>
      <c r="AI231" s="6"/>
      <c r="AJ231" s="7"/>
      <c r="AK231" s="7"/>
    </row>
    <row r="232" spans="1:37" s="8" customFormat="1" ht="13.5">
      <c r="A232" s="7"/>
      <c r="B232" s="25"/>
      <c r="C232" s="25"/>
      <c r="D232" s="25"/>
      <c r="E232" s="25"/>
      <c r="F232" s="25"/>
      <c r="G232" s="25"/>
      <c r="H232" s="25"/>
      <c r="I232" s="25"/>
      <c r="J232" s="25"/>
      <c r="K232" s="25"/>
      <c r="L232" s="25"/>
      <c r="M232" s="25"/>
      <c r="N232" s="25"/>
      <c r="O232" s="25"/>
      <c r="P232" s="25"/>
      <c r="Q232" s="25"/>
      <c r="R232" s="25"/>
      <c r="S232" s="25"/>
      <c r="T232" s="6"/>
      <c r="U232" s="6"/>
      <c r="V232" s="6"/>
      <c r="W232" s="6"/>
      <c r="X232" s="6"/>
      <c r="Y232" s="6"/>
      <c r="Z232" s="6"/>
      <c r="AA232" s="6"/>
      <c r="AB232" s="6"/>
      <c r="AC232" s="6"/>
      <c r="AD232" s="6"/>
      <c r="AE232" s="6"/>
      <c r="AF232" s="6"/>
      <c r="AG232" s="6"/>
      <c r="AH232" s="6"/>
      <c r="AI232" s="6"/>
      <c r="AJ232" s="7"/>
      <c r="AK232" s="7"/>
    </row>
    <row r="233" spans="1:37" s="8" customFormat="1" ht="13.5">
      <c r="A233" s="7"/>
      <c r="B233" s="25"/>
      <c r="C233" s="25"/>
      <c r="D233" s="25"/>
      <c r="E233" s="25"/>
      <c r="F233" s="25"/>
      <c r="G233" s="25"/>
      <c r="H233" s="25"/>
      <c r="I233" s="25"/>
      <c r="J233" s="25"/>
      <c r="K233" s="25"/>
      <c r="L233" s="25"/>
      <c r="M233" s="25"/>
      <c r="N233" s="25"/>
      <c r="O233" s="25"/>
      <c r="P233" s="25"/>
      <c r="Q233" s="25"/>
      <c r="R233" s="25"/>
      <c r="S233" s="25"/>
      <c r="T233" s="6"/>
      <c r="U233" s="6"/>
      <c r="V233" s="6"/>
      <c r="W233" s="6"/>
      <c r="X233" s="6"/>
      <c r="Y233" s="6"/>
      <c r="Z233" s="6"/>
      <c r="AA233" s="6"/>
      <c r="AB233" s="6"/>
      <c r="AC233" s="6"/>
      <c r="AD233" s="6"/>
      <c r="AE233" s="6"/>
      <c r="AF233" s="6"/>
      <c r="AG233" s="6"/>
      <c r="AH233" s="6"/>
      <c r="AI233" s="6"/>
      <c r="AJ233" s="7"/>
      <c r="AK233" s="7"/>
    </row>
    <row r="234" spans="1:37" s="8" customFormat="1" ht="13.5">
      <c r="A234" s="7"/>
      <c r="B234" s="25"/>
      <c r="C234" s="25"/>
      <c r="D234" s="25"/>
      <c r="E234" s="25"/>
      <c r="F234" s="25"/>
      <c r="G234" s="25"/>
      <c r="H234" s="25"/>
      <c r="I234" s="25"/>
      <c r="J234" s="25"/>
      <c r="K234" s="25"/>
      <c r="L234" s="25"/>
      <c r="M234" s="25"/>
      <c r="N234" s="25"/>
      <c r="O234" s="25"/>
      <c r="P234" s="25"/>
      <c r="Q234" s="25"/>
      <c r="R234" s="25"/>
      <c r="S234" s="25"/>
      <c r="T234" s="6"/>
      <c r="U234" s="6"/>
      <c r="V234" s="6"/>
      <c r="W234" s="6"/>
      <c r="X234" s="6"/>
      <c r="Y234" s="6"/>
      <c r="Z234" s="6"/>
      <c r="AA234" s="6"/>
      <c r="AB234" s="6"/>
      <c r="AC234" s="6"/>
      <c r="AD234" s="6"/>
      <c r="AE234" s="6"/>
      <c r="AF234" s="6"/>
      <c r="AG234" s="6"/>
      <c r="AH234" s="6"/>
      <c r="AI234" s="6"/>
      <c r="AJ234" s="7"/>
      <c r="AK234" s="7"/>
    </row>
    <row r="235" spans="1:37" s="8" customFormat="1" ht="13.5">
      <c r="A235" s="7"/>
      <c r="B235" s="25"/>
      <c r="C235" s="25"/>
      <c r="D235" s="25"/>
      <c r="E235" s="25"/>
      <c r="F235" s="25"/>
      <c r="G235" s="25"/>
      <c r="H235" s="25"/>
      <c r="I235" s="25"/>
      <c r="J235" s="25"/>
      <c r="K235" s="25"/>
      <c r="L235" s="25"/>
      <c r="M235" s="25"/>
      <c r="N235" s="25"/>
      <c r="O235" s="25"/>
      <c r="P235" s="25"/>
      <c r="Q235" s="25"/>
      <c r="R235" s="25"/>
      <c r="S235" s="25"/>
      <c r="T235" s="6"/>
      <c r="U235" s="6"/>
      <c r="V235" s="6"/>
      <c r="W235" s="6"/>
      <c r="X235" s="6"/>
      <c r="Y235" s="6"/>
      <c r="Z235" s="6"/>
      <c r="AA235" s="6"/>
      <c r="AB235" s="6"/>
      <c r="AC235" s="6"/>
      <c r="AD235" s="6"/>
      <c r="AE235" s="6"/>
      <c r="AF235" s="6"/>
      <c r="AG235" s="6"/>
      <c r="AH235" s="6"/>
      <c r="AI235" s="6"/>
      <c r="AJ235" s="7"/>
      <c r="AK235" s="7"/>
    </row>
    <row r="236" spans="1:37" s="8" customFormat="1" ht="13.5">
      <c r="A236" s="7"/>
      <c r="B236" s="25"/>
      <c r="C236" s="25"/>
      <c r="D236" s="25"/>
      <c r="E236" s="25"/>
      <c r="F236" s="25"/>
      <c r="G236" s="25"/>
      <c r="H236" s="25"/>
      <c r="I236" s="25"/>
      <c r="J236" s="25"/>
      <c r="K236" s="25"/>
      <c r="L236" s="25"/>
      <c r="M236" s="25"/>
      <c r="N236" s="25"/>
      <c r="O236" s="25"/>
      <c r="P236" s="25"/>
      <c r="Q236" s="25"/>
      <c r="R236" s="25"/>
      <c r="S236" s="25"/>
      <c r="T236" s="6"/>
      <c r="U236" s="6"/>
      <c r="V236" s="6"/>
      <c r="W236" s="6"/>
      <c r="X236" s="6"/>
      <c r="Y236" s="6"/>
      <c r="Z236" s="6"/>
      <c r="AA236" s="6"/>
      <c r="AB236" s="6"/>
      <c r="AC236" s="6"/>
      <c r="AD236" s="6"/>
      <c r="AE236" s="6"/>
      <c r="AF236" s="6"/>
      <c r="AG236" s="6"/>
      <c r="AH236" s="6"/>
      <c r="AI236" s="6"/>
      <c r="AJ236" s="7"/>
      <c r="AK236" s="7"/>
    </row>
    <row r="237" spans="1:37" s="8" customFormat="1" ht="13.5">
      <c r="A237" s="7"/>
      <c r="B237" s="25"/>
      <c r="C237" s="25"/>
      <c r="D237" s="25"/>
      <c r="E237" s="25"/>
      <c r="F237" s="25"/>
      <c r="G237" s="25"/>
      <c r="H237" s="25"/>
      <c r="I237" s="25"/>
      <c r="J237" s="25"/>
      <c r="K237" s="25"/>
      <c r="L237" s="25"/>
      <c r="M237" s="25"/>
      <c r="N237" s="25"/>
      <c r="O237" s="25"/>
      <c r="P237" s="25"/>
      <c r="Q237" s="25"/>
      <c r="R237" s="25"/>
      <c r="S237" s="25"/>
      <c r="T237" s="6"/>
      <c r="U237" s="6"/>
      <c r="V237" s="6"/>
      <c r="W237" s="6"/>
      <c r="X237" s="6"/>
      <c r="Y237" s="6"/>
      <c r="Z237" s="6"/>
      <c r="AA237" s="6"/>
      <c r="AB237" s="6"/>
      <c r="AC237" s="6"/>
      <c r="AD237" s="6"/>
      <c r="AE237" s="6"/>
      <c r="AF237" s="6"/>
      <c r="AG237" s="6"/>
      <c r="AH237" s="6"/>
      <c r="AI237" s="6"/>
      <c r="AJ237" s="7"/>
      <c r="AK237" s="7"/>
    </row>
    <row r="238" spans="1:37" s="8" customFormat="1" ht="13.5">
      <c r="A238" s="7"/>
      <c r="B238" s="25"/>
      <c r="C238" s="25"/>
      <c r="D238" s="25"/>
      <c r="E238" s="25"/>
      <c r="F238" s="25"/>
      <c r="G238" s="25"/>
      <c r="H238" s="25"/>
      <c r="I238" s="25"/>
      <c r="J238" s="25"/>
      <c r="K238" s="25"/>
      <c r="L238" s="25"/>
      <c r="M238" s="25"/>
      <c r="N238" s="25"/>
      <c r="O238" s="25"/>
      <c r="P238" s="25"/>
      <c r="Q238" s="25"/>
      <c r="R238" s="25"/>
      <c r="S238" s="25"/>
      <c r="T238" s="6"/>
      <c r="U238" s="6"/>
      <c r="V238" s="6"/>
      <c r="W238" s="6"/>
      <c r="X238" s="6"/>
      <c r="Y238" s="6"/>
      <c r="Z238" s="6"/>
      <c r="AA238" s="6"/>
      <c r="AB238" s="6"/>
      <c r="AC238" s="6"/>
      <c r="AD238" s="6"/>
      <c r="AE238" s="6"/>
      <c r="AF238" s="6"/>
      <c r="AG238" s="6"/>
      <c r="AH238" s="6"/>
      <c r="AI238" s="6"/>
      <c r="AJ238" s="7"/>
      <c r="AK238" s="7"/>
    </row>
    <row r="239" spans="1:37" s="8" customFormat="1" ht="13.5">
      <c r="A239" s="7"/>
      <c r="B239" s="25"/>
      <c r="C239" s="25"/>
      <c r="D239" s="25"/>
      <c r="E239" s="25"/>
      <c r="F239" s="25"/>
      <c r="G239" s="25"/>
      <c r="H239" s="25"/>
      <c r="I239" s="25"/>
      <c r="J239" s="25"/>
      <c r="K239" s="25"/>
      <c r="L239" s="25"/>
      <c r="M239" s="25"/>
      <c r="N239" s="25"/>
      <c r="O239" s="25"/>
      <c r="P239" s="25"/>
      <c r="Q239" s="25"/>
      <c r="R239" s="25"/>
      <c r="S239" s="25"/>
      <c r="T239" s="6"/>
      <c r="U239" s="6"/>
      <c r="V239" s="6"/>
      <c r="W239" s="6"/>
      <c r="X239" s="6"/>
      <c r="Y239" s="6"/>
      <c r="Z239" s="6"/>
      <c r="AA239" s="6"/>
      <c r="AB239" s="6"/>
      <c r="AC239" s="6"/>
      <c r="AD239" s="6"/>
      <c r="AE239" s="6"/>
      <c r="AF239" s="6"/>
      <c r="AG239" s="6"/>
      <c r="AH239" s="6"/>
      <c r="AI239" s="6"/>
      <c r="AJ239" s="7"/>
      <c r="AK239" s="7"/>
    </row>
    <row r="240" spans="1:37" s="8" customFormat="1" ht="13.5">
      <c r="A240" s="7"/>
      <c r="B240" s="25"/>
      <c r="C240" s="25"/>
      <c r="D240" s="25"/>
      <c r="E240" s="25"/>
      <c r="F240" s="25"/>
      <c r="G240" s="25"/>
      <c r="H240" s="25"/>
      <c r="I240" s="25"/>
      <c r="J240" s="25"/>
      <c r="K240" s="25"/>
      <c r="L240" s="25"/>
      <c r="M240" s="25"/>
      <c r="N240" s="25"/>
      <c r="O240" s="25"/>
      <c r="P240" s="25"/>
      <c r="Q240" s="25"/>
      <c r="R240" s="25"/>
      <c r="S240" s="25"/>
      <c r="T240" s="6"/>
      <c r="U240" s="6"/>
      <c r="V240" s="6"/>
      <c r="W240" s="6"/>
      <c r="X240" s="6"/>
      <c r="Y240" s="6"/>
      <c r="Z240" s="6"/>
      <c r="AA240" s="6"/>
      <c r="AB240" s="6"/>
      <c r="AC240" s="6"/>
      <c r="AD240" s="6"/>
      <c r="AE240" s="6"/>
      <c r="AF240" s="6"/>
      <c r="AG240" s="6"/>
      <c r="AH240" s="6"/>
      <c r="AI240" s="6"/>
      <c r="AJ240" s="7"/>
      <c r="AK240" s="7"/>
    </row>
    <row r="241" spans="1:37" s="8" customFormat="1" ht="13.5">
      <c r="A241" s="7"/>
      <c r="B241" s="25"/>
      <c r="C241" s="25"/>
      <c r="D241" s="25"/>
      <c r="E241" s="25"/>
      <c r="F241" s="25"/>
      <c r="G241" s="25"/>
      <c r="H241" s="25"/>
      <c r="I241" s="25"/>
      <c r="J241" s="25"/>
      <c r="K241" s="25"/>
      <c r="L241" s="25"/>
      <c r="M241" s="25"/>
      <c r="N241" s="25"/>
      <c r="O241" s="25"/>
      <c r="P241" s="25"/>
      <c r="Q241" s="25"/>
      <c r="R241" s="25"/>
      <c r="S241" s="25"/>
      <c r="T241" s="6"/>
      <c r="U241" s="6"/>
      <c r="V241" s="6"/>
      <c r="W241" s="6"/>
      <c r="X241" s="6"/>
      <c r="Y241" s="6"/>
      <c r="Z241" s="6"/>
      <c r="AA241" s="6"/>
      <c r="AB241" s="6"/>
      <c r="AC241" s="6"/>
      <c r="AD241" s="6"/>
      <c r="AE241" s="6"/>
      <c r="AF241" s="6"/>
      <c r="AG241" s="6"/>
      <c r="AH241" s="6"/>
      <c r="AI241" s="6"/>
      <c r="AJ241" s="7"/>
      <c r="AK241" s="7"/>
    </row>
    <row r="242" spans="1:37" s="8" customFormat="1" ht="13.5">
      <c r="B242" s="26"/>
      <c r="C242" s="26"/>
      <c r="D242" s="26"/>
      <c r="E242" s="26"/>
      <c r="F242" s="26"/>
      <c r="G242" s="26"/>
      <c r="H242" s="26"/>
      <c r="I242" s="26"/>
      <c r="J242" s="26"/>
      <c r="K242" s="26"/>
      <c r="L242" s="26"/>
      <c r="M242" s="26"/>
      <c r="N242" s="26"/>
      <c r="O242" s="26"/>
      <c r="P242" s="26"/>
      <c r="Q242" s="26"/>
      <c r="R242" s="26"/>
      <c r="S242" s="26"/>
      <c r="T242" s="5"/>
      <c r="U242" s="6"/>
      <c r="V242" s="6"/>
      <c r="W242" s="6"/>
      <c r="X242" s="6"/>
      <c r="Y242" s="6"/>
      <c r="Z242" s="6"/>
      <c r="AA242" s="6"/>
      <c r="AB242" s="6"/>
      <c r="AC242" s="6"/>
      <c r="AD242" s="6"/>
      <c r="AE242" s="6"/>
      <c r="AF242" s="6"/>
      <c r="AG242" s="6"/>
      <c r="AH242" s="6"/>
      <c r="AI242" s="6"/>
      <c r="AJ242" s="7"/>
      <c r="AK242" s="7"/>
    </row>
    <row r="243" spans="1:37" s="8" customFormat="1" ht="13.5">
      <c r="B243" s="26"/>
      <c r="C243" s="26"/>
      <c r="D243" s="26"/>
      <c r="E243" s="26"/>
      <c r="F243" s="26"/>
      <c r="G243" s="26"/>
      <c r="H243" s="26"/>
      <c r="I243" s="26"/>
      <c r="J243" s="26"/>
      <c r="K243" s="26"/>
      <c r="L243" s="26"/>
      <c r="M243" s="26"/>
      <c r="N243" s="26"/>
      <c r="O243" s="26"/>
      <c r="P243" s="26"/>
      <c r="Q243" s="26"/>
      <c r="R243" s="26"/>
      <c r="S243" s="26"/>
      <c r="T243" s="5"/>
      <c r="U243" s="6"/>
      <c r="V243" s="6"/>
      <c r="W243" s="6"/>
      <c r="X243" s="6"/>
      <c r="Y243" s="6"/>
      <c r="Z243" s="6"/>
      <c r="AA243" s="6"/>
      <c r="AB243" s="6"/>
      <c r="AC243" s="6"/>
      <c r="AD243" s="6"/>
      <c r="AE243" s="6"/>
      <c r="AF243" s="6"/>
      <c r="AG243" s="6"/>
      <c r="AH243" s="6"/>
      <c r="AI243" s="6"/>
      <c r="AJ243" s="7"/>
      <c r="AK243" s="7"/>
    </row>
    <row r="244" spans="1:37" s="8" customFormat="1" ht="13.5">
      <c r="B244" s="26"/>
      <c r="C244" s="26"/>
      <c r="D244" s="26"/>
      <c r="E244" s="26"/>
      <c r="F244" s="26"/>
      <c r="G244" s="26"/>
      <c r="H244" s="26"/>
      <c r="I244" s="26"/>
      <c r="J244" s="26"/>
      <c r="K244" s="26"/>
      <c r="L244" s="26"/>
      <c r="M244" s="26"/>
      <c r="N244" s="26"/>
      <c r="O244" s="26"/>
      <c r="P244" s="26"/>
      <c r="Q244" s="26"/>
      <c r="R244" s="26"/>
      <c r="S244" s="26"/>
      <c r="T244" s="5"/>
      <c r="U244" s="6"/>
      <c r="V244" s="6"/>
      <c r="W244" s="6"/>
      <c r="X244" s="6"/>
      <c r="Y244" s="6"/>
      <c r="Z244" s="6"/>
      <c r="AA244" s="6"/>
      <c r="AB244" s="6"/>
      <c r="AC244" s="6"/>
      <c r="AD244" s="6"/>
      <c r="AE244" s="6"/>
      <c r="AF244" s="6"/>
      <c r="AG244" s="6"/>
      <c r="AH244" s="6"/>
      <c r="AI244" s="6"/>
      <c r="AJ244" s="7"/>
      <c r="AK244" s="7"/>
    </row>
    <row r="245" spans="1:37" s="8" customFormat="1" ht="13.5">
      <c r="B245" s="26"/>
      <c r="C245" s="26"/>
      <c r="D245" s="26"/>
      <c r="E245" s="26"/>
      <c r="F245" s="26"/>
      <c r="G245" s="26"/>
      <c r="H245" s="26"/>
      <c r="I245" s="26"/>
      <c r="J245" s="26"/>
      <c r="K245" s="26"/>
      <c r="L245" s="26"/>
      <c r="M245" s="26"/>
      <c r="N245" s="26"/>
      <c r="O245" s="26"/>
      <c r="P245" s="26"/>
      <c r="Q245" s="26"/>
      <c r="R245" s="26"/>
      <c r="S245" s="26"/>
      <c r="T245" s="5"/>
      <c r="U245" s="6"/>
      <c r="V245" s="6"/>
      <c r="W245" s="6"/>
      <c r="X245" s="6"/>
      <c r="Y245" s="6"/>
      <c r="Z245" s="6"/>
      <c r="AA245" s="6"/>
      <c r="AB245" s="6"/>
      <c r="AC245" s="6"/>
      <c r="AD245" s="6"/>
      <c r="AE245" s="6"/>
      <c r="AF245" s="6"/>
      <c r="AG245" s="6"/>
      <c r="AH245" s="6"/>
      <c r="AI245" s="6"/>
      <c r="AJ245" s="7"/>
      <c r="AK245" s="7"/>
    </row>
    <row r="246" spans="1:37" s="8" customFormat="1" ht="13.5">
      <c r="B246" s="26"/>
      <c r="C246" s="26"/>
      <c r="D246" s="26"/>
      <c r="E246" s="26"/>
      <c r="F246" s="26"/>
      <c r="G246" s="26"/>
      <c r="H246" s="26"/>
      <c r="I246" s="26"/>
      <c r="J246" s="26"/>
      <c r="K246" s="26"/>
      <c r="L246" s="26"/>
      <c r="M246" s="26"/>
      <c r="N246" s="26"/>
      <c r="O246" s="26"/>
      <c r="P246" s="26"/>
      <c r="Q246" s="26"/>
      <c r="R246" s="26"/>
      <c r="S246" s="26"/>
      <c r="T246" s="5"/>
      <c r="U246" s="6"/>
      <c r="V246" s="6"/>
      <c r="W246" s="6"/>
      <c r="X246" s="6"/>
      <c r="Y246" s="6"/>
      <c r="Z246" s="6"/>
      <c r="AA246" s="6"/>
      <c r="AB246" s="6"/>
      <c r="AC246" s="6"/>
      <c r="AD246" s="6"/>
      <c r="AE246" s="6"/>
      <c r="AF246" s="6"/>
      <c r="AG246" s="6"/>
      <c r="AH246" s="6"/>
      <c r="AI246" s="6"/>
      <c r="AJ246" s="7"/>
      <c r="AK246" s="7"/>
    </row>
    <row r="247" spans="1:37" s="8" customFormat="1" ht="13.5">
      <c r="B247" s="26"/>
      <c r="C247" s="26"/>
      <c r="D247" s="26"/>
      <c r="E247" s="26"/>
      <c r="F247" s="26"/>
      <c r="G247" s="26"/>
      <c r="H247" s="26"/>
      <c r="I247" s="26"/>
      <c r="J247" s="26"/>
      <c r="K247" s="26"/>
      <c r="L247" s="26"/>
      <c r="M247" s="26"/>
      <c r="N247" s="26"/>
      <c r="O247" s="26"/>
      <c r="P247" s="26"/>
      <c r="Q247" s="26"/>
      <c r="R247" s="26"/>
      <c r="S247" s="26"/>
      <c r="T247" s="5"/>
      <c r="U247" s="6"/>
      <c r="V247" s="6"/>
      <c r="W247" s="6"/>
      <c r="X247" s="6"/>
      <c r="Y247" s="6"/>
      <c r="Z247" s="6"/>
      <c r="AA247" s="6"/>
      <c r="AB247" s="6"/>
      <c r="AC247" s="6"/>
      <c r="AD247" s="6"/>
      <c r="AE247" s="6"/>
      <c r="AF247" s="6"/>
      <c r="AG247" s="6"/>
      <c r="AH247" s="6"/>
      <c r="AI247" s="6"/>
      <c r="AJ247" s="7"/>
      <c r="AK247" s="7"/>
    </row>
    <row r="248" spans="1:37" s="8" customFormat="1" ht="13.5">
      <c r="B248" s="26"/>
      <c r="C248" s="26"/>
      <c r="D248" s="26"/>
      <c r="E248" s="26"/>
      <c r="F248" s="26"/>
      <c r="G248" s="26"/>
      <c r="H248" s="26"/>
      <c r="I248" s="26"/>
      <c r="J248" s="26"/>
      <c r="K248" s="26"/>
      <c r="L248" s="26"/>
      <c r="M248" s="26"/>
      <c r="N248" s="26"/>
      <c r="O248" s="26"/>
      <c r="P248" s="26"/>
      <c r="Q248" s="26"/>
      <c r="R248" s="26"/>
      <c r="S248" s="26"/>
      <c r="T248" s="5"/>
      <c r="U248" s="6"/>
      <c r="V248" s="6"/>
      <c r="W248" s="6"/>
      <c r="X248" s="6"/>
      <c r="Y248" s="6"/>
      <c r="Z248" s="6"/>
      <c r="AA248" s="6"/>
      <c r="AB248" s="6"/>
      <c r="AC248" s="6"/>
      <c r="AD248" s="6"/>
      <c r="AE248" s="6"/>
      <c r="AF248" s="6"/>
      <c r="AG248" s="6"/>
      <c r="AH248" s="6"/>
      <c r="AI248" s="6"/>
      <c r="AJ248" s="7"/>
      <c r="AK248" s="7"/>
    </row>
    <row r="249" spans="1:37" s="8" customFormat="1" ht="13.5">
      <c r="B249" s="26"/>
      <c r="C249" s="26"/>
      <c r="D249" s="26"/>
      <c r="E249" s="26"/>
      <c r="F249" s="26"/>
      <c r="G249" s="26"/>
      <c r="H249" s="26"/>
      <c r="I249" s="26"/>
      <c r="J249" s="26"/>
      <c r="K249" s="26"/>
      <c r="L249" s="26"/>
      <c r="M249" s="26"/>
      <c r="N249" s="26"/>
      <c r="O249" s="26"/>
      <c r="P249" s="26"/>
      <c r="Q249" s="26"/>
      <c r="R249" s="26"/>
      <c r="S249" s="26"/>
      <c r="T249" s="5"/>
      <c r="U249" s="6"/>
      <c r="V249" s="6"/>
      <c r="W249" s="6"/>
      <c r="X249" s="6"/>
      <c r="Y249" s="6"/>
      <c r="Z249" s="6"/>
      <c r="AA249" s="6"/>
      <c r="AB249" s="6"/>
      <c r="AC249" s="6"/>
      <c r="AD249" s="6"/>
      <c r="AE249" s="6"/>
      <c r="AF249" s="6"/>
      <c r="AG249" s="6"/>
      <c r="AH249" s="6"/>
      <c r="AI249" s="6"/>
      <c r="AJ249" s="7"/>
      <c r="AK249" s="7"/>
    </row>
    <row r="250" spans="1:37" s="8" customFormat="1" ht="13.5">
      <c r="B250" s="26"/>
      <c r="C250" s="26"/>
      <c r="D250" s="26"/>
      <c r="E250" s="26"/>
      <c r="F250" s="26"/>
      <c r="G250" s="26"/>
      <c r="H250" s="26"/>
      <c r="I250" s="26"/>
      <c r="J250" s="26"/>
      <c r="K250" s="26"/>
      <c r="L250" s="26"/>
      <c r="M250" s="26"/>
      <c r="N250" s="26"/>
      <c r="O250" s="26"/>
      <c r="P250" s="26"/>
      <c r="Q250" s="26"/>
      <c r="R250" s="26"/>
      <c r="S250" s="26"/>
      <c r="T250" s="5"/>
      <c r="U250" s="6"/>
      <c r="V250" s="6"/>
      <c r="W250" s="6"/>
      <c r="X250" s="6"/>
      <c r="Y250" s="6"/>
      <c r="Z250" s="6"/>
      <c r="AA250" s="6"/>
      <c r="AB250" s="6"/>
      <c r="AC250" s="6"/>
      <c r="AD250" s="6"/>
      <c r="AE250" s="6"/>
      <c r="AF250" s="6"/>
      <c r="AG250" s="6"/>
      <c r="AH250" s="6"/>
      <c r="AI250" s="6"/>
      <c r="AJ250" s="7"/>
      <c r="AK250" s="7"/>
    </row>
    <row r="251" spans="1:37" s="8" customFormat="1" ht="13.5">
      <c r="B251" s="26"/>
      <c r="C251" s="26"/>
      <c r="D251" s="26"/>
      <c r="E251" s="26"/>
      <c r="F251" s="26"/>
      <c r="G251" s="26"/>
      <c r="H251" s="26"/>
      <c r="I251" s="26"/>
      <c r="J251" s="26"/>
      <c r="K251" s="26"/>
      <c r="L251" s="26"/>
      <c r="M251" s="26"/>
      <c r="N251" s="26"/>
      <c r="O251" s="26"/>
      <c r="P251" s="26"/>
      <c r="Q251" s="26"/>
      <c r="R251" s="26"/>
      <c r="S251" s="26"/>
      <c r="T251" s="5"/>
      <c r="U251" s="6"/>
      <c r="V251" s="6"/>
      <c r="W251" s="6"/>
      <c r="X251" s="6"/>
      <c r="Y251" s="6"/>
      <c r="Z251" s="6"/>
      <c r="AA251" s="6"/>
      <c r="AB251" s="6"/>
      <c r="AC251" s="6"/>
      <c r="AD251" s="6"/>
      <c r="AE251" s="6"/>
      <c r="AF251" s="6"/>
      <c r="AG251" s="6"/>
      <c r="AH251" s="6"/>
      <c r="AI251" s="6"/>
      <c r="AJ251" s="7"/>
      <c r="AK251" s="7"/>
    </row>
    <row r="252" spans="1:37" s="8" customFormat="1" ht="13.5">
      <c r="B252" s="26"/>
      <c r="C252" s="26"/>
      <c r="D252" s="26"/>
      <c r="E252" s="26"/>
      <c r="F252" s="26"/>
      <c r="G252" s="26"/>
      <c r="H252" s="26"/>
      <c r="I252" s="26"/>
      <c r="J252" s="26"/>
      <c r="K252" s="26"/>
      <c r="L252" s="26"/>
      <c r="M252" s="26"/>
      <c r="N252" s="26"/>
      <c r="O252" s="26"/>
      <c r="P252" s="26"/>
      <c r="Q252" s="26"/>
      <c r="R252" s="26"/>
      <c r="S252" s="26"/>
      <c r="T252" s="5"/>
      <c r="U252" s="6"/>
      <c r="V252" s="6"/>
      <c r="W252" s="6"/>
      <c r="X252" s="6"/>
      <c r="Y252" s="6"/>
      <c r="Z252" s="6"/>
      <c r="AA252" s="6"/>
      <c r="AB252" s="6"/>
      <c r="AC252" s="6"/>
      <c r="AD252" s="6"/>
      <c r="AE252" s="6"/>
      <c r="AF252" s="6"/>
      <c r="AG252" s="6"/>
      <c r="AH252" s="6"/>
      <c r="AI252" s="6"/>
      <c r="AJ252" s="7"/>
      <c r="AK252" s="7"/>
    </row>
    <row r="253" spans="1:37" s="8" customFormat="1" ht="13.5">
      <c r="B253" s="26"/>
      <c r="C253" s="26"/>
      <c r="D253" s="26"/>
      <c r="E253" s="26"/>
      <c r="F253" s="26"/>
      <c r="G253" s="26"/>
      <c r="H253" s="26"/>
      <c r="I253" s="26"/>
      <c r="J253" s="26"/>
      <c r="K253" s="26"/>
      <c r="L253" s="26"/>
      <c r="M253" s="26"/>
      <c r="N253" s="26"/>
      <c r="O253" s="26"/>
      <c r="P253" s="26"/>
      <c r="Q253" s="26"/>
      <c r="R253" s="26"/>
      <c r="S253" s="26"/>
      <c r="T253" s="5"/>
      <c r="U253" s="6"/>
      <c r="V253" s="6"/>
      <c r="W253" s="6"/>
      <c r="X253" s="6"/>
      <c r="Y253" s="6"/>
      <c r="Z253" s="6"/>
      <c r="AA253" s="6"/>
      <c r="AB253" s="6"/>
      <c r="AC253" s="6"/>
      <c r="AD253" s="6"/>
      <c r="AE253" s="6"/>
      <c r="AF253" s="6"/>
      <c r="AG253" s="6"/>
      <c r="AH253" s="6"/>
      <c r="AI253" s="6"/>
      <c r="AJ253" s="7"/>
      <c r="AK253" s="7"/>
    </row>
    <row r="254" spans="1:37" s="8" customFormat="1" ht="13.5">
      <c r="B254" s="26"/>
      <c r="C254" s="26"/>
      <c r="D254" s="26"/>
      <c r="E254" s="26"/>
      <c r="F254" s="26"/>
      <c r="G254" s="26"/>
      <c r="H254" s="26"/>
      <c r="I254" s="26"/>
      <c r="J254" s="26"/>
      <c r="K254" s="26"/>
      <c r="L254" s="26"/>
      <c r="M254" s="26"/>
      <c r="N254" s="26"/>
      <c r="O254" s="26"/>
      <c r="P254" s="26"/>
      <c r="Q254" s="26"/>
      <c r="R254" s="26"/>
      <c r="S254" s="26"/>
      <c r="T254" s="5"/>
      <c r="U254" s="6"/>
      <c r="V254" s="6"/>
      <c r="W254" s="6"/>
      <c r="X254" s="6"/>
      <c r="Y254" s="6"/>
      <c r="Z254" s="6"/>
      <c r="AA254" s="6"/>
      <c r="AB254" s="6"/>
      <c r="AC254" s="6"/>
      <c r="AD254" s="6"/>
      <c r="AE254" s="6"/>
      <c r="AF254" s="6"/>
      <c r="AG254" s="6"/>
      <c r="AH254" s="6"/>
      <c r="AI254" s="6"/>
      <c r="AJ254" s="7"/>
      <c r="AK254" s="7"/>
    </row>
    <row r="255" spans="1:37" s="8" customFormat="1" ht="13.5">
      <c r="B255" s="26"/>
      <c r="C255" s="26"/>
      <c r="D255" s="26"/>
      <c r="E255" s="26"/>
      <c r="F255" s="26"/>
      <c r="G255" s="26"/>
      <c r="H255" s="26"/>
      <c r="I255" s="26"/>
      <c r="J255" s="26"/>
      <c r="K255" s="26"/>
      <c r="L255" s="26"/>
      <c r="M255" s="26"/>
      <c r="N255" s="26"/>
      <c r="O255" s="26"/>
      <c r="P255" s="26"/>
      <c r="Q255" s="26"/>
      <c r="R255" s="26"/>
      <c r="S255" s="26"/>
      <c r="T255" s="5"/>
      <c r="U255" s="6"/>
      <c r="V255" s="6"/>
      <c r="W255" s="6"/>
      <c r="X255" s="6"/>
      <c r="Y255" s="6"/>
      <c r="Z255" s="6"/>
      <c r="AA255" s="6"/>
      <c r="AB255" s="6"/>
      <c r="AC255" s="6"/>
      <c r="AD255" s="6"/>
      <c r="AE255" s="6"/>
      <c r="AF255" s="6"/>
      <c r="AG255" s="6"/>
      <c r="AH255" s="6"/>
      <c r="AI255" s="6"/>
      <c r="AJ255" s="7"/>
      <c r="AK255" s="7"/>
    </row>
    <row r="256" spans="1:37" s="8" customFormat="1" ht="13.5">
      <c r="B256" s="26"/>
      <c r="C256" s="26"/>
      <c r="D256" s="26"/>
      <c r="E256" s="26"/>
      <c r="F256" s="26"/>
      <c r="G256" s="26"/>
      <c r="H256" s="26"/>
      <c r="I256" s="26"/>
      <c r="J256" s="26"/>
      <c r="K256" s="26"/>
      <c r="L256" s="26"/>
      <c r="M256" s="26"/>
      <c r="N256" s="26"/>
      <c r="O256" s="26"/>
      <c r="P256" s="26"/>
      <c r="Q256" s="26"/>
      <c r="R256" s="26"/>
      <c r="S256" s="26"/>
      <c r="T256" s="5"/>
      <c r="U256" s="6"/>
      <c r="V256" s="6"/>
      <c r="W256" s="6"/>
      <c r="X256" s="6"/>
      <c r="Y256" s="6"/>
      <c r="Z256" s="6"/>
      <c r="AA256" s="6"/>
      <c r="AB256" s="6"/>
      <c r="AC256" s="6"/>
      <c r="AD256" s="6"/>
      <c r="AE256" s="6"/>
      <c r="AF256" s="6"/>
      <c r="AG256" s="6"/>
      <c r="AH256" s="6"/>
      <c r="AI256" s="6"/>
      <c r="AJ256" s="7"/>
      <c r="AK256" s="7"/>
    </row>
    <row r="257" spans="2:37" s="8" customFormat="1" ht="13.5">
      <c r="B257" s="26"/>
      <c r="C257" s="26"/>
      <c r="D257" s="26"/>
      <c r="E257" s="26"/>
      <c r="F257" s="26"/>
      <c r="G257" s="26"/>
      <c r="H257" s="26"/>
      <c r="I257" s="26"/>
      <c r="J257" s="26"/>
      <c r="K257" s="26"/>
      <c r="L257" s="26"/>
      <c r="M257" s="26"/>
      <c r="N257" s="26"/>
      <c r="O257" s="26"/>
      <c r="P257" s="26"/>
      <c r="Q257" s="26"/>
      <c r="R257" s="26"/>
      <c r="S257" s="26"/>
      <c r="T257" s="5"/>
      <c r="U257" s="6"/>
      <c r="V257" s="6"/>
      <c r="W257" s="6"/>
      <c r="X257" s="6"/>
      <c r="Y257" s="6"/>
      <c r="Z257" s="6"/>
      <c r="AA257" s="6"/>
      <c r="AB257" s="6"/>
      <c r="AC257" s="6"/>
      <c r="AD257" s="6"/>
      <c r="AE257" s="6"/>
      <c r="AF257" s="6"/>
      <c r="AG257" s="6"/>
      <c r="AH257" s="6"/>
      <c r="AI257" s="6"/>
      <c r="AJ257" s="7"/>
      <c r="AK257" s="7"/>
    </row>
    <row r="258" spans="2:37" s="8" customFormat="1" ht="13.5">
      <c r="B258" s="26"/>
      <c r="C258" s="26"/>
      <c r="D258" s="26"/>
      <c r="E258" s="26"/>
      <c r="F258" s="26"/>
      <c r="G258" s="26"/>
      <c r="H258" s="26"/>
      <c r="I258" s="26"/>
      <c r="J258" s="26"/>
      <c r="K258" s="26"/>
      <c r="L258" s="26"/>
      <c r="M258" s="26"/>
      <c r="N258" s="26"/>
      <c r="O258" s="26"/>
      <c r="P258" s="26"/>
      <c r="Q258" s="26"/>
      <c r="R258" s="26"/>
      <c r="S258" s="26"/>
      <c r="T258" s="5"/>
      <c r="U258" s="6"/>
      <c r="V258" s="6"/>
      <c r="W258" s="6"/>
      <c r="X258" s="6"/>
      <c r="Y258" s="6"/>
      <c r="Z258" s="6"/>
      <c r="AA258" s="6"/>
      <c r="AB258" s="6"/>
      <c r="AC258" s="6"/>
      <c r="AD258" s="6"/>
      <c r="AE258" s="6"/>
      <c r="AF258" s="6"/>
      <c r="AG258" s="6"/>
      <c r="AH258" s="6"/>
      <c r="AI258" s="6"/>
      <c r="AJ258" s="7"/>
      <c r="AK258" s="7"/>
    </row>
    <row r="259" spans="2:37" s="8" customFormat="1" ht="13.5">
      <c r="B259" s="26"/>
      <c r="C259" s="26"/>
      <c r="D259" s="26"/>
      <c r="E259" s="26"/>
      <c r="F259" s="26"/>
      <c r="G259" s="26"/>
      <c r="H259" s="26"/>
      <c r="I259" s="26"/>
      <c r="J259" s="26"/>
      <c r="K259" s="26"/>
      <c r="L259" s="26"/>
      <c r="M259" s="26"/>
      <c r="N259" s="26"/>
      <c r="O259" s="26"/>
      <c r="P259" s="26"/>
      <c r="Q259" s="26"/>
      <c r="R259" s="26"/>
      <c r="S259" s="26"/>
      <c r="T259" s="5"/>
      <c r="U259" s="6"/>
      <c r="V259" s="6"/>
      <c r="W259" s="6"/>
      <c r="X259" s="6"/>
      <c r="Y259" s="6"/>
      <c r="Z259" s="6"/>
      <c r="AA259" s="6"/>
      <c r="AB259" s="6"/>
      <c r="AC259" s="6"/>
      <c r="AD259" s="6"/>
      <c r="AE259" s="6"/>
      <c r="AF259" s="6"/>
      <c r="AG259" s="6"/>
      <c r="AH259" s="6"/>
      <c r="AI259" s="6"/>
      <c r="AJ259" s="7"/>
      <c r="AK259" s="7"/>
    </row>
    <row r="260" spans="2:37" s="8" customFormat="1" ht="13.5">
      <c r="B260" s="26"/>
      <c r="C260" s="26"/>
      <c r="D260" s="26"/>
      <c r="E260" s="26"/>
      <c r="F260" s="26"/>
      <c r="G260" s="26"/>
      <c r="H260" s="26"/>
      <c r="I260" s="26"/>
      <c r="J260" s="26"/>
      <c r="K260" s="26"/>
      <c r="L260" s="26"/>
      <c r="M260" s="26"/>
      <c r="N260" s="26"/>
      <c r="O260" s="26"/>
      <c r="P260" s="26"/>
      <c r="Q260" s="26"/>
      <c r="R260" s="26"/>
      <c r="S260" s="26"/>
      <c r="T260" s="5"/>
      <c r="U260" s="6"/>
      <c r="V260" s="6"/>
      <c r="W260" s="6"/>
      <c r="X260" s="6"/>
      <c r="Y260" s="6"/>
      <c r="Z260" s="6"/>
      <c r="AA260" s="6"/>
      <c r="AB260" s="6"/>
      <c r="AC260" s="6"/>
      <c r="AD260" s="6"/>
      <c r="AE260" s="6"/>
      <c r="AF260" s="6"/>
      <c r="AG260" s="6"/>
      <c r="AH260" s="6"/>
      <c r="AI260" s="6"/>
      <c r="AJ260" s="7"/>
      <c r="AK260" s="7"/>
    </row>
    <row r="261" spans="2:37" s="8" customFormat="1" ht="13.5">
      <c r="B261" s="26"/>
      <c r="C261" s="26"/>
      <c r="D261" s="26"/>
      <c r="E261" s="26"/>
      <c r="F261" s="26"/>
      <c r="G261" s="26"/>
      <c r="H261" s="26"/>
      <c r="I261" s="26"/>
      <c r="J261" s="26"/>
      <c r="K261" s="26"/>
      <c r="L261" s="26"/>
      <c r="M261" s="26"/>
      <c r="N261" s="26"/>
      <c r="O261" s="26"/>
      <c r="P261" s="26"/>
      <c r="Q261" s="26"/>
      <c r="R261" s="26"/>
      <c r="S261" s="26"/>
      <c r="T261" s="5"/>
      <c r="U261" s="6"/>
      <c r="V261" s="6"/>
      <c r="W261" s="6"/>
      <c r="X261" s="6"/>
      <c r="Y261" s="6"/>
      <c r="Z261" s="6"/>
      <c r="AA261" s="6"/>
      <c r="AB261" s="6"/>
      <c r="AC261" s="6"/>
      <c r="AD261" s="6"/>
      <c r="AE261" s="6"/>
      <c r="AF261" s="6"/>
      <c r="AG261" s="6"/>
      <c r="AH261" s="6"/>
      <c r="AI261" s="6"/>
      <c r="AJ261" s="7"/>
      <c r="AK261" s="7"/>
    </row>
    <row r="262" spans="2:37" s="8" customFormat="1" ht="13.5">
      <c r="B262" s="26"/>
      <c r="C262" s="26"/>
      <c r="D262" s="26"/>
      <c r="E262" s="26"/>
      <c r="F262" s="26"/>
      <c r="G262" s="26"/>
      <c r="H262" s="26"/>
      <c r="I262" s="26"/>
      <c r="J262" s="26"/>
      <c r="K262" s="26"/>
      <c r="L262" s="26"/>
      <c r="M262" s="26"/>
      <c r="N262" s="26"/>
      <c r="O262" s="26"/>
      <c r="P262" s="26"/>
      <c r="Q262" s="26"/>
      <c r="R262" s="26"/>
      <c r="S262" s="26"/>
      <c r="T262" s="5"/>
      <c r="U262" s="6"/>
      <c r="V262" s="6"/>
      <c r="W262" s="6"/>
      <c r="X262" s="6"/>
      <c r="Y262" s="6"/>
      <c r="Z262" s="6"/>
      <c r="AA262" s="6"/>
      <c r="AB262" s="6"/>
      <c r="AC262" s="6"/>
      <c r="AD262" s="6"/>
      <c r="AE262" s="6"/>
      <c r="AF262" s="6"/>
      <c r="AG262" s="6"/>
      <c r="AH262" s="6"/>
      <c r="AI262" s="6"/>
      <c r="AJ262" s="7"/>
      <c r="AK262" s="7"/>
    </row>
    <row r="263" spans="2:37" s="8" customFormat="1" ht="13.5">
      <c r="B263" s="26"/>
      <c r="C263" s="26"/>
      <c r="D263" s="26"/>
      <c r="E263" s="26"/>
      <c r="F263" s="26"/>
      <c r="G263" s="26"/>
      <c r="H263" s="26"/>
      <c r="I263" s="26"/>
      <c r="J263" s="26"/>
      <c r="K263" s="26"/>
      <c r="L263" s="26"/>
      <c r="M263" s="26"/>
      <c r="N263" s="26"/>
      <c r="O263" s="26"/>
      <c r="P263" s="26"/>
      <c r="Q263" s="26"/>
      <c r="R263" s="26"/>
      <c r="S263" s="26"/>
      <c r="T263" s="5"/>
      <c r="U263" s="6"/>
      <c r="V263" s="6"/>
      <c r="W263" s="6"/>
      <c r="X263" s="6"/>
      <c r="Y263" s="6"/>
      <c r="Z263" s="6"/>
      <c r="AA263" s="6"/>
      <c r="AB263" s="6"/>
      <c r="AC263" s="6"/>
      <c r="AD263" s="6"/>
      <c r="AE263" s="6"/>
      <c r="AF263" s="6"/>
      <c r="AG263" s="6"/>
      <c r="AH263" s="6"/>
      <c r="AI263" s="6"/>
      <c r="AJ263" s="7"/>
      <c r="AK263" s="7"/>
    </row>
    <row r="264" spans="2:37" s="8" customFormat="1" ht="13.5">
      <c r="B264" s="26"/>
      <c r="C264" s="26"/>
      <c r="D264" s="26"/>
      <c r="E264" s="26"/>
      <c r="F264" s="26"/>
      <c r="G264" s="26"/>
      <c r="H264" s="26"/>
      <c r="I264" s="26"/>
      <c r="J264" s="26"/>
      <c r="K264" s="26"/>
      <c r="L264" s="26"/>
      <c r="M264" s="26"/>
      <c r="N264" s="26"/>
      <c r="O264" s="26"/>
      <c r="P264" s="26"/>
      <c r="Q264" s="26"/>
      <c r="R264" s="26"/>
      <c r="S264" s="26"/>
      <c r="T264" s="5"/>
      <c r="U264" s="6"/>
      <c r="V264" s="6"/>
      <c r="W264" s="6"/>
      <c r="X264" s="6"/>
      <c r="Y264" s="6"/>
      <c r="Z264" s="6"/>
      <c r="AA264" s="6"/>
      <c r="AB264" s="6"/>
      <c r="AC264" s="6"/>
      <c r="AD264" s="6"/>
      <c r="AE264" s="6"/>
      <c r="AF264" s="6"/>
      <c r="AG264" s="6"/>
      <c r="AH264" s="6"/>
      <c r="AI264" s="6"/>
      <c r="AJ264" s="7"/>
      <c r="AK264" s="7"/>
    </row>
    <row r="265" spans="2:37" s="8" customFormat="1" ht="13.5">
      <c r="B265" s="26"/>
      <c r="C265" s="26"/>
      <c r="D265" s="26"/>
      <c r="E265" s="26"/>
      <c r="F265" s="26"/>
      <c r="G265" s="26"/>
      <c r="H265" s="26"/>
      <c r="I265" s="26"/>
      <c r="J265" s="26"/>
      <c r="K265" s="26"/>
      <c r="L265" s="26"/>
      <c r="M265" s="26"/>
      <c r="N265" s="26"/>
      <c r="O265" s="26"/>
      <c r="P265" s="26"/>
      <c r="Q265" s="26"/>
      <c r="R265" s="26"/>
      <c r="S265" s="26"/>
      <c r="T265" s="5"/>
      <c r="U265" s="6"/>
      <c r="V265" s="6"/>
      <c r="W265" s="6"/>
      <c r="X265" s="6"/>
      <c r="Y265" s="6"/>
      <c r="Z265" s="6"/>
      <c r="AA265" s="6"/>
      <c r="AB265" s="6"/>
      <c r="AC265" s="6"/>
      <c r="AD265" s="6"/>
      <c r="AE265" s="6"/>
      <c r="AF265" s="6"/>
      <c r="AG265" s="6"/>
      <c r="AH265" s="6"/>
      <c r="AI265" s="6"/>
      <c r="AJ265" s="7"/>
      <c r="AK265" s="7"/>
    </row>
    <row r="266" spans="2:37" s="8" customFormat="1" ht="13.5">
      <c r="B266" s="26"/>
      <c r="C266" s="26"/>
      <c r="D266" s="26"/>
      <c r="E266" s="26"/>
      <c r="F266" s="26"/>
      <c r="G266" s="26"/>
      <c r="H266" s="26"/>
      <c r="I266" s="26"/>
      <c r="J266" s="26"/>
      <c r="K266" s="26"/>
      <c r="L266" s="26"/>
      <c r="M266" s="26"/>
      <c r="N266" s="26"/>
      <c r="O266" s="26"/>
      <c r="P266" s="26"/>
      <c r="Q266" s="26"/>
      <c r="R266" s="26"/>
      <c r="S266" s="26"/>
      <c r="T266" s="5"/>
      <c r="U266" s="6"/>
      <c r="V266" s="6"/>
      <c r="W266" s="6"/>
      <c r="X266" s="6"/>
      <c r="Y266" s="6"/>
      <c r="Z266" s="6"/>
      <c r="AA266" s="6"/>
      <c r="AB266" s="6"/>
      <c r="AC266" s="6"/>
      <c r="AD266" s="6"/>
      <c r="AE266" s="6"/>
      <c r="AF266" s="6"/>
      <c r="AG266" s="6"/>
      <c r="AH266" s="6"/>
      <c r="AI266" s="6"/>
      <c r="AJ266" s="7"/>
      <c r="AK266" s="7"/>
    </row>
    <row r="267" spans="2:37" s="8" customFormat="1" ht="13.5">
      <c r="B267" s="26"/>
      <c r="C267" s="26"/>
      <c r="D267" s="26"/>
      <c r="E267" s="26"/>
      <c r="F267" s="26"/>
      <c r="G267" s="26"/>
      <c r="H267" s="26"/>
      <c r="I267" s="26"/>
      <c r="J267" s="26"/>
      <c r="K267" s="26"/>
      <c r="L267" s="26"/>
      <c r="M267" s="26"/>
      <c r="N267" s="26"/>
      <c r="O267" s="26"/>
      <c r="P267" s="26"/>
      <c r="Q267" s="26"/>
      <c r="R267" s="26"/>
      <c r="S267" s="26"/>
      <c r="T267" s="5"/>
      <c r="U267" s="6"/>
      <c r="V267" s="6"/>
      <c r="W267" s="6"/>
      <c r="X267" s="6"/>
      <c r="Y267" s="6"/>
      <c r="Z267" s="6"/>
      <c r="AA267" s="6"/>
      <c r="AB267" s="6"/>
      <c r="AC267" s="6"/>
      <c r="AD267" s="6"/>
      <c r="AE267" s="6"/>
      <c r="AF267" s="6"/>
      <c r="AG267" s="6"/>
      <c r="AH267" s="6"/>
      <c r="AI267" s="6"/>
      <c r="AJ267" s="7"/>
      <c r="AK267" s="7"/>
    </row>
    <row r="268" spans="2:37" s="8" customFormat="1" ht="13.5">
      <c r="B268" s="26"/>
      <c r="C268" s="26"/>
      <c r="D268" s="26"/>
      <c r="E268" s="26"/>
      <c r="F268" s="26"/>
      <c r="G268" s="26"/>
      <c r="H268" s="26"/>
      <c r="I268" s="26"/>
      <c r="J268" s="26"/>
      <c r="K268" s="26"/>
      <c r="L268" s="26"/>
      <c r="M268" s="26"/>
      <c r="N268" s="26"/>
      <c r="O268" s="26"/>
      <c r="P268" s="26"/>
      <c r="Q268" s="26"/>
      <c r="R268" s="26"/>
      <c r="S268" s="26"/>
      <c r="T268" s="5"/>
      <c r="U268" s="6"/>
      <c r="V268" s="6"/>
      <c r="W268" s="6"/>
      <c r="X268" s="6"/>
      <c r="Y268" s="6"/>
      <c r="Z268" s="6"/>
      <c r="AA268" s="6"/>
      <c r="AB268" s="6"/>
      <c r="AC268" s="6"/>
      <c r="AD268" s="6"/>
      <c r="AE268" s="6"/>
      <c r="AF268" s="6"/>
      <c r="AG268" s="6"/>
      <c r="AH268" s="6"/>
      <c r="AI268" s="6"/>
      <c r="AJ268" s="7"/>
      <c r="AK268" s="7"/>
    </row>
    <row r="269" spans="2:37" s="8" customFormat="1" ht="13.5">
      <c r="B269" s="26"/>
      <c r="C269" s="26"/>
      <c r="D269" s="26"/>
      <c r="E269" s="26"/>
      <c r="F269" s="26"/>
      <c r="G269" s="26"/>
      <c r="H269" s="26"/>
      <c r="I269" s="26"/>
      <c r="J269" s="26"/>
      <c r="K269" s="26"/>
      <c r="L269" s="26"/>
      <c r="M269" s="26"/>
      <c r="N269" s="26"/>
      <c r="O269" s="26"/>
      <c r="P269" s="26"/>
      <c r="Q269" s="26"/>
      <c r="R269" s="26"/>
      <c r="S269" s="26"/>
      <c r="T269" s="5"/>
      <c r="U269" s="6"/>
      <c r="V269" s="6"/>
      <c r="W269" s="6"/>
      <c r="X269" s="6"/>
      <c r="Y269" s="6"/>
      <c r="Z269" s="6"/>
      <c r="AA269" s="6"/>
      <c r="AB269" s="6"/>
      <c r="AC269" s="6"/>
      <c r="AD269" s="6"/>
      <c r="AE269" s="6"/>
      <c r="AF269" s="6"/>
      <c r="AG269" s="6"/>
      <c r="AH269" s="6"/>
      <c r="AI269" s="6"/>
      <c r="AJ269" s="7"/>
      <c r="AK269" s="7"/>
    </row>
    <row r="270" spans="2:37" s="8" customFormat="1" ht="13.5">
      <c r="B270" s="26"/>
      <c r="C270" s="26"/>
      <c r="D270" s="26"/>
      <c r="E270" s="26"/>
      <c r="F270" s="26"/>
      <c r="G270" s="26"/>
      <c r="H270" s="26"/>
      <c r="I270" s="26"/>
      <c r="J270" s="26"/>
      <c r="K270" s="26"/>
      <c r="L270" s="26"/>
      <c r="M270" s="26"/>
      <c r="N270" s="26"/>
      <c r="O270" s="26"/>
      <c r="P270" s="26"/>
      <c r="Q270" s="26"/>
      <c r="R270" s="26"/>
      <c r="S270" s="26"/>
      <c r="T270" s="5"/>
      <c r="U270" s="6"/>
      <c r="V270" s="6"/>
      <c r="W270" s="6"/>
      <c r="X270" s="6"/>
      <c r="Y270" s="6"/>
      <c r="Z270" s="6"/>
      <c r="AA270" s="6"/>
      <c r="AB270" s="6"/>
      <c r="AC270" s="6"/>
      <c r="AD270" s="6"/>
      <c r="AE270" s="6"/>
      <c r="AF270" s="6"/>
      <c r="AG270" s="6"/>
      <c r="AH270" s="6"/>
      <c r="AI270" s="6"/>
      <c r="AJ270" s="7"/>
      <c r="AK270" s="7"/>
    </row>
    <row r="271" spans="2:37" s="8" customFormat="1" ht="13.5">
      <c r="B271" s="26"/>
      <c r="C271" s="26"/>
      <c r="D271" s="26"/>
      <c r="E271" s="26"/>
      <c r="F271" s="26"/>
      <c r="G271" s="26"/>
      <c r="H271" s="26"/>
      <c r="I271" s="26"/>
      <c r="J271" s="26"/>
      <c r="K271" s="26"/>
      <c r="L271" s="26"/>
      <c r="M271" s="26"/>
      <c r="N271" s="26"/>
      <c r="O271" s="26"/>
      <c r="P271" s="26"/>
      <c r="Q271" s="26"/>
      <c r="R271" s="26"/>
      <c r="S271" s="26"/>
      <c r="T271" s="5"/>
      <c r="U271" s="6"/>
      <c r="V271" s="6"/>
      <c r="W271" s="6"/>
      <c r="X271" s="6"/>
      <c r="Y271" s="6"/>
      <c r="Z271" s="6"/>
      <c r="AA271" s="6"/>
      <c r="AB271" s="6"/>
      <c r="AC271" s="6"/>
      <c r="AD271" s="6"/>
      <c r="AE271" s="6"/>
      <c r="AF271" s="6"/>
      <c r="AG271" s="6"/>
      <c r="AH271" s="6"/>
      <c r="AI271" s="6"/>
      <c r="AJ271" s="7"/>
      <c r="AK271" s="7"/>
    </row>
    <row r="272" spans="2:37" s="8" customFormat="1" ht="13.5">
      <c r="B272" s="26"/>
      <c r="C272" s="26"/>
      <c r="D272" s="26"/>
      <c r="E272" s="26"/>
      <c r="F272" s="26"/>
      <c r="G272" s="26"/>
      <c r="H272" s="26"/>
      <c r="I272" s="26"/>
      <c r="J272" s="26"/>
      <c r="K272" s="26"/>
      <c r="L272" s="26"/>
      <c r="M272" s="26"/>
      <c r="N272" s="26"/>
      <c r="O272" s="26"/>
      <c r="P272" s="26"/>
      <c r="Q272" s="26"/>
      <c r="R272" s="26"/>
      <c r="S272" s="26"/>
      <c r="T272" s="5"/>
      <c r="U272" s="6"/>
      <c r="V272" s="6"/>
      <c r="W272" s="6"/>
      <c r="X272" s="6"/>
      <c r="Y272" s="6"/>
      <c r="Z272" s="6"/>
      <c r="AA272" s="6"/>
      <c r="AB272" s="6"/>
      <c r="AC272" s="6"/>
      <c r="AD272" s="6"/>
      <c r="AE272" s="6"/>
      <c r="AF272" s="6"/>
      <c r="AG272" s="6"/>
      <c r="AH272" s="6"/>
      <c r="AI272" s="6"/>
      <c r="AJ272" s="7"/>
      <c r="AK272" s="7"/>
    </row>
    <row r="273" spans="2:37" s="8" customFormat="1" ht="13.5">
      <c r="B273" s="26"/>
      <c r="C273" s="26"/>
      <c r="D273" s="26"/>
      <c r="E273" s="26"/>
      <c r="F273" s="26"/>
      <c r="G273" s="26"/>
      <c r="H273" s="26"/>
      <c r="I273" s="26"/>
      <c r="J273" s="26"/>
      <c r="K273" s="26"/>
      <c r="L273" s="26"/>
      <c r="M273" s="26"/>
      <c r="N273" s="26"/>
      <c r="O273" s="26"/>
      <c r="P273" s="26"/>
      <c r="Q273" s="26"/>
      <c r="R273" s="26"/>
      <c r="S273" s="26"/>
      <c r="T273" s="5"/>
      <c r="U273" s="6"/>
      <c r="V273" s="6"/>
      <c r="W273" s="6"/>
      <c r="X273" s="6"/>
      <c r="Y273" s="6"/>
      <c r="Z273" s="6"/>
      <c r="AA273" s="6"/>
      <c r="AB273" s="6"/>
      <c r="AC273" s="6"/>
      <c r="AD273" s="6"/>
      <c r="AE273" s="6"/>
      <c r="AF273" s="6"/>
      <c r="AG273" s="6"/>
      <c r="AH273" s="6"/>
      <c r="AI273" s="6"/>
      <c r="AJ273" s="7"/>
      <c r="AK273" s="7"/>
    </row>
    <row r="274" spans="2:37" s="8" customFormat="1" ht="13.5">
      <c r="B274" s="26"/>
      <c r="C274" s="26"/>
      <c r="D274" s="26"/>
      <c r="E274" s="26"/>
      <c r="F274" s="26"/>
      <c r="G274" s="26"/>
      <c r="H274" s="26"/>
      <c r="I274" s="26"/>
      <c r="J274" s="26"/>
      <c r="K274" s="26"/>
      <c r="L274" s="26"/>
      <c r="M274" s="26"/>
      <c r="N274" s="26"/>
      <c r="O274" s="26"/>
      <c r="P274" s="26"/>
      <c r="Q274" s="26"/>
      <c r="R274" s="26"/>
      <c r="S274" s="26"/>
      <c r="T274" s="5"/>
      <c r="U274" s="6"/>
      <c r="V274" s="6"/>
      <c r="W274" s="6"/>
      <c r="X274" s="6"/>
      <c r="Y274" s="6"/>
      <c r="Z274" s="6"/>
      <c r="AA274" s="6"/>
      <c r="AB274" s="6"/>
      <c r="AC274" s="6"/>
      <c r="AD274" s="6"/>
      <c r="AE274" s="6"/>
      <c r="AF274" s="6"/>
      <c r="AG274" s="6"/>
      <c r="AH274" s="6"/>
      <c r="AI274" s="6"/>
      <c r="AJ274" s="7"/>
      <c r="AK274" s="7"/>
    </row>
    <row r="275" spans="2:37" s="8" customFormat="1" ht="13.5">
      <c r="B275" s="26"/>
      <c r="C275" s="26"/>
      <c r="D275" s="26"/>
      <c r="E275" s="26"/>
      <c r="F275" s="26"/>
      <c r="G275" s="26"/>
      <c r="H275" s="26"/>
      <c r="I275" s="26"/>
      <c r="J275" s="26"/>
      <c r="K275" s="26"/>
      <c r="L275" s="26"/>
      <c r="M275" s="26"/>
      <c r="N275" s="26"/>
      <c r="O275" s="26"/>
      <c r="P275" s="26"/>
      <c r="Q275" s="26"/>
      <c r="R275" s="26"/>
      <c r="S275" s="26"/>
      <c r="T275" s="5"/>
      <c r="U275" s="6"/>
      <c r="V275" s="6"/>
      <c r="W275" s="6"/>
      <c r="X275" s="6"/>
      <c r="Y275" s="6"/>
      <c r="Z275" s="6"/>
      <c r="AA275" s="6"/>
      <c r="AB275" s="6"/>
      <c r="AC275" s="6"/>
      <c r="AD275" s="6"/>
      <c r="AE275" s="6"/>
      <c r="AF275" s="6"/>
      <c r="AG275" s="6"/>
      <c r="AH275" s="6"/>
      <c r="AI275" s="6"/>
      <c r="AJ275" s="7"/>
      <c r="AK275" s="7"/>
    </row>
    <row r="276" spans="2:37" s="8" customFormat="1" ht="13.5">
      <c r="B276" s="26"/>
      <c r="C276" s="26"/>
      <c r="D276" s="26"/>
      <c r="E276" s="26"/>
      <c r="F276" s="26"/>
      <c r="G276" s="26"/>
      <c r="H276" s="26"/>
      <c r="I276" s="26"/>
      <c r="J276" s="26"/>
      <c r="K276" s="26"/>
      <c r="L276" s="26"/>
      <c r="M276" s="26"/>
      <c r="N276" s="26"/>
      <c r="O276" s="26"/>
      <c r="P276" s="26"/>
      <c r="Q276" s="26"/>
      <c r="R276" s="26"/>
      <c r="S276" s="26"/>
      <c r="T276" s="5"/>
      <c r="U276" s="6"/>
      <c r="V276" s="6"/>
      <c r="W276" s="6"/>
      <c r="X276" s="6"/>
      <c r="Y276" s="6"/>
      <c r="Z276" s="6"/>
      <c r="AA276" s="6"/>
      <c r="AB276" s="6"/>
      <c r="AC276" s="6"/>
      <c r="AD276" s="6"/>
      <c r="AE276" s="6"/>
      <c r="AF276" s="6"/>
      <c r="AG276" s="6"/>
      <c r="AH276" s="6"/>
      <c r="AI276" s="6"/>
      <c r="AJ276" s="7"/>
      <c r="AK276" s="7"/>
    </row>
    <row r="277" spans="2:37" s="8" customFormat="1" ht="13.5">
      <c r="B277" s="26"/>
      <c r="C277" s="26"/>
      <c r="D277" s="26"/>
      <c r="E277" s="26"/>
      <c r="F277" s="26"/>
      <c r="G277" s="26"/>
      <c r="H277" s="26"/>
      <c r="I277" s="26"/>
      <c r="J277" s="26"/>
      <c r="K277" s="26"/>
      <c r="L277" s="26"/>
      <c r="M277" s="26"/>
      <c r="N277" s="26"/>
      <c r="O277" s="26"/>
      <c r="P277" s="26"/>
      <c r="Q277" s="26"/>
      <c r="R277" s="26"/>
      <c r="S277" s="26"/>
      <c r="T277" s="5"/>
      <c r="U277" s="6"/>
      <c r="V277" s="6"/>
      <c r="W277" s="6"/>
      <c r="X277" s="6"/>
      <c r="Y277" s="6"/>
      <c r="Z277" s="6"/>
      <c r="AA277" s="6"/>
      <c r="AB277" s="6"/>
      <c r="AC277" s="6"/>
      <c r="AD277" s="6"/>
      <c r="AE277" s="6"/>
      <c r="AF277" s="6"/>
      <c r="AG277" s="6"/>
      <c r="AH277" s="6"/>
      <c r="AI277" s="6"/>
      <c r="AJ277" s="7"/>
      <c r="AK277" s="7"/>
    </row>
    <row r="278" spans="2:37" s="8" customFormat="1" ht="13.5">
      <c r="B278" s="26"/>
      <c r="C278" s="26"/>
      <c r="D278" s="26"/>
      <c r="E278" s="26"/>
      <c r="F278" s="26"/>
      <c r="G278" s="26"/>
      <c r="H278" s="26"/>
      <c r="I278" s="26"/>
      <c r="J278" s="26"/>
      <c r="K278" s="26"/>
      <c r="L278" s="26"/>
      <c r="M278" s="26"/>
      <c r="N278" s="26"/>
      <c r="O278" s="26"/>
      <c r="P278" s="26"/>
      <c r="Q278" s="26"/>
      <c r="R278" s="26"/>
      <c r="S278" s="26"/>
      <c r="T278" s="5"/>
      <c r="U278" s="6"/>
      <c r="V278" s="6"/>
      <c r="W278" s="6"/>
      <c r="X278" s="6"/>
      <c r="Y278" s="6"/>
      <c r="Z278" s="6"/>
      <c r="AA278" s="6"/>
      <c r="AB278" s="6"/>
      <c r="AC278" s="6"/>
      <c r="AD278" s="6"/>
      <c r="AE278" s="6"/>
      <c r="AF278" s="6"/>
      <c r="AG278" s="6"/>
      <c r="AH278" s="6"/>
      <c r="AI278" s="6"/>
      <c r="AJ278" s="7"/>
      <c r="AK278" s="7"/>
    </row>
    <row r="279" spans="2:37" s="8" customFormat="1" ht="13.5">
      <c r="B279" s="26"/>
      <c r="C279" s="26"/>
      <c r="D279" s="26"/>
      <c r="E279" s="26"/>
      <c r="F279" s="26"/>
      <c r="G279" s="26"/>
      <c r="H279" s="26"/>
      <c r="I279" s="26"/>
      <c r="J279" s="26"/>
      <c r="K279" s="26"/>
      <c r="L279" s="26"/>
      <c r="M279" s="26"/>
      <c r="N279" s="26"/>
      <c r="O279" s="26"/>
      <c r="P279" s="26"/>
      <c r="Q279" s="26"/>
      <c r="R279" s="26"/>
      <c r="S279" s="26"/>
      <c r="T279" s="5"/>
      <c r="U279" s="6"/>
      <c r="V279" s="6"/>
      <c r="W279" s="6"/>
      <c r="X279" s="6"/>
      <c r="Y279" s="6"/>
      <c r="Z279" s="6"/>
      <c r="AA279" s="6"/>
      <c r="AB279" s="6"/>
      <c r="AC279" s="6"/>
      <c r="AD279" s="6"/>
      <c r="AE279" s="6"/>
      <c r="AF279" s="6"/>
      <c r="AG279" s="6"/>
      <c r="AH279" s="6"/>
      <c r="AI279" s="6"/>
      <c r="AJ279" s="7"/>
      <c r="AK279" s="7"/>
    </row>
    <row r="280" spans="2:37" s="8" customFormat="1" ht="13.5">
      <c r="B280" s="26"/>
      <c r="C280" s="26"/>
      <c r="D280" s="26"/>
      <c r="E280" s="26"/>
      <c r="F280" s="26"/>
      <c r="G280" s="26"/>
      <c r="H280" s="26"/>
      <c r="I280" s="26"/>
      <c r="J280" s="26"/>
      <c r="K280" s="26"/>
      <c r="L280" s="26"/>
      <c r="M280" s="26"/>
      <c r="N280" s="26"/>
      <c r="O280" s="26"/>
      <c r="P280" s="26"/>
      <c r="Q280" s="26"/>
      <c r="R280" s="26"/>
      <c r="S280" s="26"/>
      <c r="T280" s="5"/>
      <c r="U280" s="6"/>
      <c r="V280" s="6"/>
      <c r="W280" s="6"/>
      <c r="X280" s="6"/>
      <c r="Y280" s="6"/>
      <c r="Z280" s="6"/>
      <c r="AA280" s="6"/>
      <c r="AB280" s="6"/>
      <c r="AC280" s="6"/>
      <c r="AD280" s="6"/>
      <c r="AE280" s="6"/>
      <c r="AF280" s="6"/>
      <c r="AG280" s="6"/>
      <c r="AH280" s="6"/>
      <c r="AI280" s="6"/>
      <c r="AJ280" s="7"/>
      <c r="AK280" s="7"/>
    </row>
    <row r="281" spans="2:37" s="8" customFormat="1" ht="13.5">
      <c r="B281" s="26"/>
      <c r="C281" s="26"/>
      <c r="D281" s="26"/>
      <c r="E281" s="26"/>
      <c r="F281" s="26"/>
      <c r="G281" s="26"/>
      <c r="H281" s="26"/>
      <c r="I281" s="26"/>
      <c r="J281" s="26"/>
      <c r="K281" s="26"/>
      <c r="L281" s="26"/>
      <c r="M281" s="26"/>
      <c r="N281" s="26"/>
      <c r="O281" s="26"/>
      <c r="P281" s="26"/>
      <c r="Q281" s="26"/>
      <c r="R281" s="26"/>
      <c r="S281" s="26"/>
      <c r="T281" s="5"/>
      <c r="U281" s="6"/>
      <c r="V281" s="6"/>
      <c r="W281" s="6"/>
      <c r="X281" s="6"/>
      <c r="Y281" s="6"/>
      <c r="Z281" s="6"/>
      <c r="AA281" s="6"/>
      <c r="AB281" s="6"/>
      <c r="AC281" s="6"/>
      <c r="AD281" s="6"/>
      <c r="AE281" s="6"/>
      <c r="AF281" s="6"/>
      <c r="AG281" s="6"/>
      <c r="AH281" s="6"/>
      <c r="AI281" s="6"/>
      <c r="AJ281" s="7"/>
      <c r="AK281" s="7"/>
    </row>
    <row r="282" spans="2:37" s="8" customFormat="1" ht="13.5">
      <c r="B282" s="26"/>
      <c r="C282" s="26"/>
      <c r="D282" s="26"/>
      <c r="E282" s="26"/>
      <c r="F282" s="26"/>
      <c r="G282" s="26"/>
      <c r="H282" s="26"/>
      <c r="I282" s="26"/>
      <c r="J282" s="26"/>
      <c r="K282" s="26"/>
      <c r="L282" s="26"/>
      <c r="M282" s="26"/>
      <c r="N282" s="26"/>
      <c r="O282" s="26"/>
      <c r="P282" s="26"/>
      <c r="Q282" s="26"/>
      <c r="R282" s="26"/>
      <c r="S282" s="26"/>
      <c r="T282" s="5"/>
      <c r="U282" s="6"/>
      <c r="V282" s="6"/>
      <c r="W282" s="6"/>
      <c r="X282" s="6"/>
      <c r="Y282" s="6"/>
      <c r="Z282" s="6"/>
      <c r="AA282" s="6"/>
      <c r="AB282" s="6"/>
      <c r="AC282" s="6"/>
      <c r="AD282" s="6"/>
      <c r="AE282" s="6"/>
      <c r="AF282" s="6"/>
      <c r="AG282" s="6"/>
      <c r="AH282" s="6"/>
      <c r="AI282" s="6"/>
      <c r="AJ282" s="7"/>
      <c r="AK282" s="7"/>
    </row>
    <row r="283" spans="2:37" s="8" customFormat="1" ht="13.5">
      <c r="B283" s="26"/>
      <c r="C283" s="26"/>
      <c r="D283" s="26"/>
      <c r="E283" s="26"/>
      <c r="F283" s="26"/>
      <c r="G283" s="26"/>
      <c r="H283" s="26"/>
      <c r="I283" s="26"/>
      <c r="J283" s="26"/>
      <c r="K283" s="26"/>
      <c r="L283" s="26"/>
      <c r="M283" s="26"/>
      <c r="N283" s="26"/>
      <c r="O283" s="26"/>
      <c r="P283" s="26"/>
      <c r="Q283" s="26"/>
      <c r="R283" s="26"/>
      <c r="S283" s="26"/>
      <c r="T283" s="5"/>
      <c r="U283" s="6"/>
      <c r="V283" s="6"/>
      <c r="W283" s="6"/>
      <c r="X283" s="6"/>
      <c r="Y283" s="6"/>
      <c r="Z283" s="6"/>
      <c r="AA283" s="6"/>
      <c r="AB283" s="6"/>
      <c r="AC283" s="6"/>
      <c r="AD283" s="6"/>
      <c r="AE283" s="6"/>
      <c r="AF283" s="6"/>
      <c r="AG283" s="6"/>
      <c r="AH283" s="6"/>
      <c r="AI283" s="6"/>
      <c r="AJ283" s="7"/>
      <c r="AK283" s="7"/>
    </row>
    <row r="284" spans="2:37" s="8" customFormat="1" ht="13.5">
      <c r="B284" s="26"/>
      <c r="C284" s="26"/>
      <c r="D284" s="26"/>
      <c r="E284" s="26"/>
      <c r="F284" s="26"/>
      <c r="G284" s="26"/>
      <c r="H284" s="26"/>
      <c r="I284" s="26"/>
      <c r="J284" s="26"/>
      <c r="K284" s="26"/>
      <c r="L284" s="26"/>
      <c r="M284" s="26"/>
      <c r="N284" s="26"/>
      <c r="O284" s="26"/>
      <c r="P284" s="26"/>
      <c r="Q284" s="26"/>
      <c r="R284" s="26"/>
      <c r="S284" s="26"/>
      <c r="T284" s="5"/>
      <c r="U284" s="6"/>
      <c r="V284" s="6"/>
      <c r="W284" s="6"/>
      <c r="X284" s="6"/>
      <c r="Y284" s="6"/>
      <c r="Z284" s="6"/>
      <c r="AA284" s="6"/>
      <c r="AB284" s="6"/>
      <c r="AC284" s="6"/>
      <c r="AD284" s="6"/>
      <c r="AE284" s="6"/>
      <c r="AF284" s="6"/>
      <c r="AG284" s="6"/>
      <c r="AH284" s="6"/>
      <c r="AI284" s="6"/>
      <c r="AJ284" s="7"/>
      <c r="AK284" s="7"/>
    </row>
    <row r="285" spans="2:37" s="8" customFormat="1" ht="13.5">
      <c r="B285" s="26"/>
      <c r="C285" s="26"/>
      <c r="D285" s="26"/>
      <c r="E285" s="26"/>
      <c r="F285" s="26"/>
      <c r="G285" s="26"/>
      <c r="H285" s="26"/>
      <c r="I285" s="26"/>
      <c r="J285" s="26"/>
      <c r="K285" s="26"/>
      <c r="L285" s="26"/>
      <c r="M285" s="26"/>
      <c r="N285" s="26"/>
      <c r="O285" s="26"/>
      <c r="P285" s="26"/>
      <c r="Q285" s="26"/>
      <c r="R285" s="26"/>
      <c r="S285" s="26"/>
      <c r="T285" s="5"/>
      <c r="U285" s="6"/>
      <c r="V285" s="6"/>
      <c r="W285" s="6"/>
      <c r="X285" s="6"/>
      <c r="Y285" s="6"/>
      <c r="Z285" s="6"/>
      <c r="AA285" s="6"/>
      <c r="AB285" s="6"/>
      <c r="AC285" s="6"/>
      <c r="AD285" s="6"/>
      <c r="AE285" s="6"/>
      <c r="AF285" s="6"/>
      <c r="AG285" s="6"/>
      <c r="AH285" s="6"/>
      <c r="AI285" s="6"/>
      <c r="AJ285" s="7"/>
      <c r="AK285" s="7"/>
    </row>
    <row r="286" spans="2:37" s="8" customFormat="1" ht="13.5">
      <c r="B286" s="26"/>
      <c r="C286" s="26"/>
      <c r="D286" s="26"/>
      <c r="E286" s="26"/>
      <c r="F286" s="26"/>
      <c r="G286" s="26"/>
      <c r="H286" s="26"/>
      <c r="I286" s="26"/>
      <c r="J286" s="26"/>
      <c r="K286" s="26"/>
      <c r="L286" s="26"/>
      <c r="M286" s="26"/>
      <c r="N286" s="26"/>
      <c r="O286" s="26"/>
      <c r="P286" s="26"/>
      <c r="Q286" s="26"/>
      <c r="R286" s="26"/>
      <c r="S286" s="26"/>
      <c r="T286" s="5"/>
      <c r="U286" s="6"/>
      <c r="V286" s="6"/>
      <c r="W286" s="6"/>
      <c r="X286" s="6"/>
      <c r="Y286" s="6"/>
      <c r="Z286" s="6"/>
      <c r="AA286" s="6"/>
      <c r="AB286" s="6"/>
      <c r="AC286" s="6"/>
      <c r="AD286" s="6"/>
      <c r="AE286" s="6"/>
      <c r="AF286" s="6"/>
      <c r="AG286" s="6"/>
      <c r="AH286" s="6"/>
      <c r="AI286" s="6"/>
      <c r="AJ286" s="7"/>
      <c r="AK286" s="7"/>
    </row>
    <row r="287" spans="2:37" s="8" customFormat="1" ht="13.5">
      <c r="B287" s="26"/>
      <c r="C287" s="26"/>
      <c r="D287" s="26"/>
      <c r="E287" s="26"/>
      <c r="F287" s="26"/>
      <c r="G287" s="26"/>
      <c r="H287" s="26"/>
      <c r="I287" s="26"/>
      <c r="J287" s="26"/>
      <c r="K287" s="26"/>
      <c r="L287" s="26"/>
      <c r="M287" s="26"/>
      <c r="N287" s="26"/>
      <c r="O287" s="26"/>
      <c r="P287" s="26"/>
      <c r="Q287" s="26"/>
      <c r="R287" s="26"/>
      <c r="S287" s="26"/>
      <c r="T287" s="5"/>
      <c r="U287" s="6"/>
      <c r="V287" s="6"/>
      <c r="W287" s="6"/>
      <c r="X287" s="6"/>
      <c r="Y287" s="6"/>
      <c r="Z287" s="6"/>
      <c r="AA287" s="6"/>
      <c r="AB287" s="6"/>
      <c r="AC287" s="6"/>
      <c r="AD287" s="6"/>
      <c r="AE287" s="6"/>
      <c r="AF287" s="6"/>
      <c r="AG287" s="6"/>
      <c r="AH287" s="6"/>
      <c r="AI287" s="6"/>
      <c r="AJ287" s="7"/>
      <c r="AK287" s="7"/>
    </row>
    <row r="288" spans="2:37" s="8" customFormat="1" ht="13.5">
      <c r="B288" s="26"/>
      <c r="C288" s="26"/>
      <c r="D288" s="26"/>
      <c r="E288" s="26"/>
      <c r="F288" s="26"/>
      <c r="G288" s="26"/>
      <c r="H288" s="26"/>
      <c r="I288" s="26"/>
      <c r="J288" s="26"/>
      <c r="K288" s="26"/>
      <c r="L288" s="26"/>
      <c r="M288" s="26"/>
      <c r="N288" s="26"/>
      <c r="O288" s="26"/>
      <c r="P288" s="26"/>
      <c r="Q288" s="26"/>
      <c r="R288" s="26"/>
      <c r="S288" s="26"/>
      <c r="T288" s="5"/>
      <c r="U288" s="6"/>
      <c r="V288" s="6"/>
      <c r="W288" s="6"/>
      <c r="X288" s="6"/>
      <c r="Y288" s="6"/>
      <c r="Z288" s="6"/>
      <c r="AA288" s="6"/>
      <c r="AB288" s="6"/>
      <c r="AC288" s="6"/>
      <c r="AD288" s="6"/>
      <c r="AE288" s="6"/>
      <c r="AF288" s="6"/>
      <c r="AG288" s="6"/>
      <c r="AH288" s="6"/>
      <c r="AI288" s="6"/>
      <c r="AJ288" s="7"/>
      <c r="AK288" s="7"/>
    </row>
    <row r="289" spans="2:37" s="8" customFormat="1" ht="13.5">
      <c r="B289" s="26"/>
      <c r="C289" s="26"/>
      <c r="D289" s="26"/>
      <c r="E289" s="26"/>
      <c r="F289" s="26"/>
      <c r="G289" s="26"/>
      <c r="H289" s="26"/>
      <c r="I289" s="26"/>
      <c r="J289" s="26"/>
      <c r="K289" s="26"/>
      <c r="L289" s="26"/>
      <c r="M289" s="26"/>
      <c r="N289" s="26"/>
      <c r="O289" s="26"/>
      <c r="P289" s="26"/>
      <c r="Q289" s="26"/>
      <c r="R289" s="26"/>
      <c r="S289" s="26"/>
      <c r="T289" s="5"/>
      <c r="U289" s="6"/>
      <c r="V289" s="6"/>
      <c r="W289" s="6"/>
      <c r="X289" s="6"/>
      <c r="Y289" s="6"/>
      <c r="Z289" s="6"/>
      <c r="AA289" s="6"/>
      <c r="AB289" s="6"/>
      <c r="AC289" s="6"/>
      <c r="AD289" s="6"/>
      <c r="AE289" s="6"/>
      <c r="AF289" s="6"/>
      <c r="AG289" s="6"/>
      <c r="AH289" s="6"/>
      <c r="AI289" s="6"/>
      <c r="AJ289" s="7"/>
      <c r="AK289" s="7"/>
    </row>
    <row r="290" spans="2:37" s="8" customFormat="1" ht="13.5">
      <c r="B290" s="26"/>
      <c r="C290" s="26"/>
      <c r="D290" s="26"/>
      <c r="E290" s="26"/>
      <c r="F290" s="26"/>
      <c r="G290" s="26"/>
      <c r="H290" s="26"/>
      <c r="I290" s="26"/>
      <c r="J290" s="26"/>
      <c r="K290" s="26"/>
      <c r="L290" s="26"/>
      <c r="M290" s="26"/>
      <c r="N290" s="26"/>
      <c r="O290" s="26"/>
      <c r="P290" s="26"/>
      <c r="Q290" s="26"/>
      <c r="R290" s="26"/>
      <c r="S290" s="26"/>
      <c r="T290" s="5"/>
      <c r="U290" s="6"/>
      <c r="V290" s="6"/>
      <c r="W290" s="6"/>
      <c r="X290" s="6"/>
      <c r="Y290" s="6"/>
      <c r="Z290" s="6"/>
      <c r="AA290" s="6"/>
      <c r="AB290" s="6"/>
      <c r="AC290" s="6"/>
      <c r="AD290" s="6"/>
      <c r="AE290" s="6"/>
      <c r="AF290" s="6"/>
      <c r="AG290" s="6"/>
      <c r="AH290" s="6"/>
      <c r="AI290" s="6"/>
      <c r="AJ290" s="7"/>
      <c r="AK290" s="7"/>
    </row>
    <row r="291" spans="2:37" s="8" customFormat="1" ht="13.5">
      <c r="B291" s="26"/>
      <c r="C291" s="26"/>
      <c r="D291" s="26"/>
      <c r="E291" s="26"/>
      <c r="F291" s="26"/>
      <c r="G291" s="26"/>
      <c r="H291" s="26"/>
      <c r="I291" s="26"/>
      <c r="J291" s="26"/>
      <c r="K291" s="26"/>
      <c r="L291" s="26"/>
      <c r="M291" s="26"/>
      <c r="N291" s="26"/>
      <c r="O291" s="26"/>
      <c r="P291" s="26"/>
      <c r="Q291" s="26"/>
      <c r="R291" s="26"/>
      <c r="S291" s="26"/>
      <c r="T291" s="5"/>
      <c r="U291" s="6"/>
      <c r="V291" s="6"/>
      <c r="W291" s="6"/>
      <c r="X291" s="6"/>
      <c r="Y291" s="6"/>
      <c r="Z291" s="6"/>
      <c r="AA291" s="6"/>
      <c r="AB291" s="6"/>
      <c r="AC291" s="6"/>
      <c r="AD291" s="6"/>
      <c r="AE291" s="6"/>
      <c r="AF291" s="6"/>
      <c r="AG291" s="6"/>
      <c r="AH291" s="6"/>
      <c r="AI291" s="6"/>
      <c r="AJ291" s="7"/>
      <c r="AK291" s="7"/>
    </row>
    <row r="292" spans="2:37" s="8" customFormat="1" ht="13.5">
      <c r="B292" s="26"/>
      <c r="C292" s="26"/>
      <c r="D292" s="26"/>
      <c r="E292" s="26"/>
      <c r="F292" s="26"/>
      <c r="G292" s="26"/>
      <c r="H292" s="26"/>
      <c r="I292" s="26"/>
      <c r="J292" s="26"/>
      <c r="K292" s="26"/>
      <c r="L292" s="26"/>
      <c r="M292" s="26"/>
      <c r="N292" s="26"/>
      <c r="O292" s="26"/>
      <c r="P292" s="26"/>
      <c r="Q292" s="26"/>
      <c r="R292" s="26"/>
      <c r="S292" s="26"/>
      <c r="T292" s="5"/>
      <c r="U292" s="6"/>
      <c r="V292" s="6"/>
      <c r="W292" s="6"/>
      <c r="X292" s="6"/>
      <c r="Y292" s="6"/>
      <c r="Z292" s="6"/>
      <c r="AA292" s="6"/>
      <c r="AB292" s="6"/>
      <c r="AC292" s="6"/>
      <c r="AD292" s="6"/>
      <c r="AE292" s="6"/>
      <c r="AF292" s="6"/>
      <c r="AG292" s="6"/>
      <c r="AH292" s="6"/>
      <c r="AI292" s="6"/>
      <c r="AJ292" s="7"/>
      <c r="AK292" s="7"/>
    </row>
    <row r="293" spans="2:37" s="8" customFormat="1" ht="13.5">
      <c r="B293" s="26"/>
      <c r="C293" s="26"/>
      <c r="D293" s="26"/>
      <c r="E293" s="26"/>
      <c r="F293" s="26"/>
      <c r="G293" s="26"/>
      <c r="H293" s="26"/>
      <c r="I293" s="26"/>
      <c r="J293" s="26"/>
      <c r="K293" s="26"/>
      <c r="L293" s="26"/>
      <c r="M293" s="26"/>
      <c r="N293" s="26"/>
      <c r="O293" s="26"/>
      <c r="P293" s="26"/>
      <c r="Q293" s="26"/>
      <c r="R293" s="26"/>
      <c r="S293" s="26"/>
      <c r="T293" s="5"/>
      <c r="U293" s="6"/>
      <c r="V293" s="6"/>
      <c r="W293" s="6"/>
      <c r="X293" s="6"/>
      <c r="Y293" s="6"/>
      <c r="Z293" s="6"/>
      <c r="AA293" s="6"/>
      <c r="AB293" s="6"/>
      <c r="AC293" s="6"/>
      <c r="AD293" s="6"/>
      <c r="AE293" s="6"/>
      <c r="AF293" s="6"/>
      <c r="AG293" s="6"/>
      <c r="AH293" s="6"/>
      <c r="AI293" s="6"/>
      <c r="AJ293" s="7"/>
      <c r="AK293" s="7"/>
    </row>
    <row r="294" spans="2:37" s="8" customFormat="1" ht="13.5">
      <c r="B294" s="26"/>
      <c r="C294" s="26"/>
      <c r="D294" s="26"/>
      <c r="E294" s="26"/>
      <c r="F294" s="26"/>
      <c r="G294" s="26"/>
      <c r="H294" s="26"/>
      <c r="I294" s="26"/>
      <c r="J294" s="26"/>
      <c r="K294" s="26"/>
      <c r="L294" s="26"/>
      <c r="M294" s="26"/>
      <c r="N294" s="26"/>
      <c r="O294" s="26"/>
      <c r="P294" s="26"/>
      <c r="Q294" s="26"/>
      <c r="R294" s="26"/>
      <c r="S294" s="26"/>
      <c r="T294" s="5"/>
      <c r="U294" s="6"/>
      <c r="V294" s="6"/>
      <c r="W294" s="6"/>
      <c r="X294" s="6"/>
      <c r="Y294" s="6"/>
      <c r="Z294" s="6"/>
      <c r="AA294" s="6"/>
      <c r="AB294" s="6"/>
      <c r="AC294" s="6"/>
      <c r="AD294" s="6"/>
      <c r="AE294" s="6"/>
      <c r="AF294" s="6"/>
      <c r="AG294" s="6"/>
      <c r="AH294" s="6"/>
      <c r="AI294" s="6"/>
      <c r="AJ294" s="7"/>
      <c r="AK294" s="7"/>
    </row>
    <row r="295" spans="2:37" s="8" customFormat="1" ht="13.5">
      <c r="B295" s="26"/>
      <c r="C295" s="26"/>
      <c r="D295" s="26"/>
      <c r="E295" s="26"/>
      <c r="F295" s="26"/>
      <c r="G295" s="26"/>
      <c r="H295" s="26"/>
      <c r="I295" s="26"/>
      <c r="J295" s="26"/>
      <c r="K295" s="26"/>
      <c r="L295" s="26"/>
      <c r="M295" s="26"/>
      <c r="N295" s="26"/>
      <c r="O295" s="26"/>
      <c r="P295" s="26"/>
      <c r="Q295" s="26"/>
      <c r="R295" s="26"/>
      <c r="S295" s="26"/>
      <c r="T295" s="5"/>
      <c r="U295" s="6"/>
      <c r="V295" s="6"/>
      <c r="W295" s="6"/>
      <c r="X295" s="6"/>
      <c r="Y295" s="6"/>
      <c r="Z295" s="6"/>
      <c r="AA295" s="6"/>
      <c r="AB295" s="6"/>
      <c r="AC295" s="6"/>
      <c r="AD295" s="6"/>
      <c r="AE295" s="6"/>
      <c r="AF295" s="6"/>
      <c r="AG295" s="6"/>
      <c r="AH295" s="6"/>
      <c r="AI295" s="6"/>
      <c r="AJ295" s="7"/>
      <c r="AK295" s="7"/>
    </row>
    <row r="296" spans="2:37" s="8" customFormat="1" ht="13.5">
      <c r="B296" s="26"/>
      <c r="C296" s="26"/>
      <c r="D296" s="26"/>
      <c r="E296" s="26"/>
      <c r="F296" s="26"/>
      <c r="G296" s="26"/>
      <c r="H296" s="26"/>
      <c r="I296" s="26"/>
      <c r="J296" s="26"/>
      <c r="K296" s="26"/>
      <c r="L296" s="26"/>
      <c r="M296" s="26"/>
      <c r="N296" s="26"/>
      <c r="O296" s="26"/>
      <c r="P296" s="26"/>
      <c r="Q296" s="26"/>
      <c r="R296" s="26"/>
      <c r="S296" s="26"/>
      <c r="T296" s="5"/>
      <c r="U296" s="6"/>
      <c r="V296" s="6"/>
      <c r="W296" s="6"/>
      <c r="X296" s="6"/>
      <c r="Y296" s="6"/>
      <c r="Z296" s="6"/>
      <c r="AA296" s="6"/>
      <c r="AB296" s="6"/>
      <c r="AC296" s="6"/>
      <c r="AD296" s="6"/>
      <c r="AE296" s="6"/>
      <c r="AF296" s="6"/>
      <c r="AG296" s="6"/>
      <c r="AH296" s="6"/>
      <c r="AI296" s="6"/>
      <c r="AJ296" s="7"/>
      <c r="AK296" s="7"/>
    </row>
    <row r="297" spans="2:37" s="8" customFormat="1" ht="13.5">
      <c r="B297" s="26"/>
      <c r="C297" s="26"/>
      <c r="D297" s="26"/>
      <c r="E297" s="26"/>
      <c r="F297" s="26"/>
      <c r="G297" s="26"/>
      <c r="H297" s="26"/>
      <c r="I297" s="26"/>
      <c r="J297" s="26"/>
      <c r="K297" s="26"/>
      <c r="L297" s="26"/>
      <c r="M297" s="26"/>
      <c r="N297" s="26"/>
      <c r="O297" s="26"/>
      <c r="P297" s="26"/>
      <c r="Q297" s="26"/>
      <c r="R297" s="26"/>
      <c r="S297" s="26"/>
      <c r="T297" s="5"/>
      <c r="U297" s="6"/>
      <c r="V297" s="6"/>
      <c r="W297" s="6"/>
      <c r="X297" s="6"/>
      <c r="Y297" s="6"/>
      <c r="Z297" s="6"/>
      <c r="AA297" s="6"/>
      <c r="AB297" s="6"/>
      <c r="AC297" s="6"/>
      <c r="AD297" s="6"/>
      <c r="AE297" s="6"/>
      <c r="AF297" s="6"/>
      <c r="AG297" s="6"/>
      <c r="AH297" s="6"/>
      <c r="AI297" s="6"/>
      <c r="AJ297" s="7"/>
      <c r="AK297" s="7"/>
    </row>
    <row r="298" spans="2:37" s="8" customFormat="1" ht="13.5">
      <c r="B298" s="26"/>
      <c r="C298" s="26"/>
      <c r="D298" s="26"/>
      <c r="E298" s="26"/>
      <c r="F298" s="26"/>
      <c r="G298" s="26"/>
      <c r="H298" s="26"/>
      <c r="I298" s="26"/>
      <c r="J298" s="26"/>
      <c r="K298" s="26"/>
      <c r="L298" s="26"/>
      <c r="M298" s="26"/>
      <c r="N298" s="26"/>
      <c r="O298" s="26"/>
      <c r="P298" s="26"/>
      <c r="Q298" s="26"/>
      <c r="R298" s="26"/>
      <c r="S298" s="26"/>
      <c r="T298" s="5"/>
      <c r="U298" s="6"/>
      <c r="V298" s="6"/>
      <c r="W298" s="6"/>
      <c r="X298" s="6"/>
      <c r="Y298" s="6"/>
      <c r="Z298" s="6"/>
      <c r="AA298" s="6"/>
      <c r="AB298" s="6"/>
      <c r="AC298" s="6"/>
      <c r="AD298" s="6"/>
      <c r="AE298" s="6"/>
      <c r="AF298" s="6"/>
      <c r="AG298" s="6"/>
      <c r="AH298" s="6"/>
      <c r="AI298" s="6"/>
      <c r="AJ298" s="7"/>
      <c r="AK298" s="7"/>
    </row>
    <row r="299" spans="2:37" s="8" customFormat="1" ht="13.5">
      <c r="B299" s="26"/>
      <c r="C299" s="26"/>
      <c r="D299" s="26"/>
      <c r="E299" s="26"/>
      <c r="F299" s="26"/>
      <c r="G299" s="26"/>
      <c r="H299" s="26"/>
      <c r="I299" s="26"/>
      <c r="J299" s="26"/>
      <c r="K299" s="26"/>
      <c r="L299" s="26"/>
      <c r="M299" s="26"/>
      <c r="N299" s="26"/>
      <c r="O299" s="26"/>
      <c r="P299" s="26"/>
      <c r="Q299" s="26"/>
      <c r="R299" s="26"/>
      <c r="S299" s="26"/>
      <c r="T299" s="5"/>
      <c r="U299" s="6"/>
      <c r="V299" s="6"/>
      <c r="W299" s="6"/>
      <c r="X299" s="6"/>
      <c r="Y299" s="6"/>
      <c r="Z299" s="6"/>
      <c r="AA299" s="6"/>
      <c r="AB299" s="6"/>
      <c r="AC299" s="6"/>
      <c r="AD299" s="6"/>
      <c r="AE299" s="6"/>
      <c r="AF299" s="6"/>
      <c r="AG299" s="6"/>
      <c r="AH299" s="6"/>
      <c r="AI299" s="6"/>
      <c r="AJ299" s="7"/>
      <c r="AK299" s="7"/>
    </row>
    <row r="300" spans="2:37" s="8" customFormat="1" ht="13.5">
      <c r="B300" s="26"/>
      <c r="C300" s="26"/>
      <c r="D300" s="26"/>
      <c r="E300" s="26"/>
      <c r="F300" s="26"/>
      <c r="G300" s="26"/>
      <c r="H300" s="26"/>
      <c r="I300" s="26"/>
      <c r="J300" s="26"/>
      <c r="K300" s="26"/>
      <c r="L300" s="26"/>
      <c r="M300" s="26"/>
      <c r="N300" s="26"/>
      <c r="O300" s="26"/>
      <c r="P300" s="26"/>
      <c r="Q300" s="26"/>
      <c r="R300" s="26"/>
      <c r="S300" s="26"/>
      <c r="T300" s="5"/>
      <c r="U300" s="6"/>
      <c r="V300" s="6"/>
      <c r="W300" s="6"/>
      <c r="X300" s="6"/>
      <c r="Y300" s="6"/>
      <c r="Z300" s="6"/>
      <c r="AA300" s="6"/>
      <c r="AB300" s="6"/>
      <c r="AC300" s="6"/>
      <c r="AD300" s="6"/>
      <c r="AE300" s="6"/>
      <c r="AF300" s="6"/>
      <c r="AG300" s="6"/>
      <c r="AH300" s="6"/>
      <c r="AI300" s="6"/>
      <c r="AJ300" s="7"/>
      <c r="AK300" s="7"/>
    </row>
    <row r="301" spans="2:37" s="8" customFormat="1" ht="13.5">
      <c r="B301" s="26"/>
      <c r="C301" s="26"/>
      <c r="D301" s="26"/>
      <c r="E301" s="26"/>
      <c r="F301" s="26"/>
      <c r="G301" s="26"/>
      <c r="H301" s="26"/>
      <c r="I301" s="26"/>
      <c r="J301" s="26"/>
      <c r="K301" s="26"/>
      <c r="L301" s="26"/>
      <c r="M301" s="26"/>
      <c r="N301" s="26"/>
      <c r="O301" s="26"/>
      <c r="P301" s="26"/>
      <c r="Q301" s="26"/>
      <c r="R301" s="26"/>
      <c r="S301" s="26"/>
      <c r="T301" s="5"/>
      <c r="U301" s="6"/>
      <c r="V301" s="6"/>
      <c r="W301" s="6"/>
      <c r="X301" s="6"/>
      <c r="Y301" s="6"/>
      <c r="Z301" s="6"/>
      <c r="AA301" s="6"/>
      <c r="AB301" s="6"/>
      <c r="AC301" s="6"/>
      <c r="AD301" s="6"/>
      <c r="AE301" s="6"/>
      <c r="AF301" s="6"/>
      <c r="AG301" s="6"/>
      <c r="AH301" s="6"/>
      <c r="AI301" s="6"/>
      <c r="AJ301" s="7"/>
      <c r="AK301" s="7"/>
    </row>
    <row r="302" spans="2:37" s="8" customFormat="1" ht="13.5">
      <c r="B302" s="26"/>
      <c r="C302" s="26"/>
      <c r="D302" s="26"/>
      <c r="E302" s="26"/>
      <c r="F302" s="26"/>
      <c r="G302" s="26"/>
      <c r="H302" s="26"/>
      <c r="I302" s="26"/>
      <c r="J302" s="26"/>
      <c r="K302" s="26"/>
      <c r="L302" s="26"/>
      <c r="M302" s="26"/>
      <c r="N302" s="26"/>
      <c r="O302" s="26"/>
      <c r="P302" s="26"/>
      <c r="Q302" s="26"/>
      <c r="R302" s="26"/>
      <c r="S302" s="26"/>
      <c r="T302" s="5"/>
      <c r="U302" s="6"/>
      <c r="V302" s="6"/>
      <c r="W302" s="6"/>
      <c r="X302" s="6"/>
      <c r="Y302" s="6"/>
      <c r="Z302" s="6"/>
      <c r="AA302" s="6"/>
      <c r="AB302" s="6"/>
      <c r="AC302" s="6"/>
      <c r="AD302" s="6"/>
      <c r="AE302" s="6"/>
      <c r="AF302" s="6"/>
      <c r="AG302" s="6"/>
      <c r="AH302" s="6"/>
      <c r="AI302" s="6"/>
      <c r="AJ302" s="7"/>
      <c r="AK302" s="7"/>
    </row>
    <row r="303" spans="2:37" s="8" customFormat="1" ht="13.5">
      <c r="B303" s="26"/>
      <c r="C303" s="26"/>
      <c r="D303" s="26"/>
      <c r="E303" s="26"/>
      <c r="F303" s="26"/>
      <c r="G303" s="26"/>
      <c r="H303" s="26"/>
      <c r="I303" s="26"/>
      <c r="J303" s="26"/>
      <c r="K303" s="26"/>
      <c r="L303" s="26"/>
      <c r="M303" s="26"/>
      <c r="N303" s="26"/>
      <c r="O303" s="26"/>
      <c r="P303" s="26"/>
      <c r="Q303" s="26"/>
      <c r="R303" s="26"/>
      <c r="S303" s="26"/>
      <c r="T303" s="5"/>
      <c r="U303" s="6"/>
      <c r="V303" s="6"/>
      <c r="W303" s="6"/>
      <c r="X303" s="6"/>
      <c r="Y303" s="6"/>
      <c r="Z303" s="6"/>
      <c r="AA303" s="6"/>
      <c r="AB303" s="6"/>
      <c r="AC303" s="6"/>
      <c r="AD303" s="6"/>
      <c r="AE303" s="6"/>
      <c r="AF303" s="6"/>
      <c r="AG303" s="6"/>
      <c r="AH303" s="6"/>
      <c r="AI303" s="6"/>
      <c r="AJ303" s="7"/>
      <c r="AK303" s="7"/>
    </row>
    <row r="304" spans="2:37" s="8" customFormat="1" ht="13.5">
      <c r="B304" s="26"/>
      <c r="C304" s="26"/>
      <c r="D304" s="26"/>
      <c r="E304" s="26"/>
      <c r="F304" s="26"/>
      <c r="G304" s="26"/>
      <c r="H304" s="26"/>
      <c r="I304" s="26"/>
      <c r="J304" s="26"/>
      <c r="K304" s="26"/>
      <c r="L304" s="26"/>
      <c r="M304" s="26"/>
      <c r="N304" s="26"/>
      <c r="O304" s="26"/>
      <c r="P304" s="26"/>
      <c r="Q304" s="26"/>
      <c r="R304" s="26"/>
      <c r="S304" s="26"/>
      <c r="T304" s="5"/>
      <c r="U304" s="6"/>
      <c r="V304" s="6"/>
      <c r="W304" s="6"/>
      <c r="X304" s="6"/>
      <c r="Y304" s="6"/>
      <c r="Z304" s="6"/>
      <c r="AA304" s="6"/>
      <c r="AB304" s="6"/>
      <c r="AC304" s="6"/>
      <c r="AD304" s="6"/>
      <c r="AE304" s="6"/>
      <c r="AF304" s="6"/>
      <c r="AG304" s="6"/>
      <c r="AH304" s="6"/>
      <c r="AI304" s="6"/>
      <c r="AJ304" s="7"/>
      <c r="AK304" s="7"/>
    </row>
    <row r="305" spans="2:37" s="8" customFormat="1" ht="13.5">
      <c r="B305" s="26"/>
      <c r="C305" s="26"/>
      <c r="D305" s="26"/>
      <c r="E305" s="26"/>
      <c r="F305" s="26"/>
      <c r="G305" s="26"/>
      <c r="H305" s="26"/>
      <c r="I305" s="26"/>
      <c r="J305" s="26"/>
      <c r="K305" s="26"/>
      <c r="L305" s="26"/>
      <c r="M305" s="26"/>
      <c r="N305" s="26"/>
      <c r="O305" s="26"/>
      <c r="P305" s="26"/>
      <c r="Q305" s="26"/>
      <c r="R305" s="26"/>
      <c r="S305" s="26"/>
      <c r="T305" s="5"/>
      <c r="U305" s="6"/>
      <c r="V305" s="6"/>
      <c r="W305" s="6"/>
      <c r="X305" s="6"/>
      <c r="Y305" s="6"/>
      <c r="Z305" s="6"/>
      <c r="AA305" s="6"/>
      <c r="AB305" s="6"/>
      <c r="AC305" s="6"/>
      <c r="AD305" s="6"/>
      <c r="AE305" s="6"/>
      <c r="AF305" s="6"/>
      <c r="AG305" s="6"/>
      <c r="AH305" s="6"/>
      <c r="AI305" s="6"/>
      <c r="AJ305" s="7"/>
      <c r="AK305" s="7"/>
    </row>
    <row r="306" spans="2:37" s="8" customFormat="1" ht="13.5">
      <c r="B306" s="26"/>
      <c r="C306" s="26"/>
      <c r="D306" s="26"/>
      <c r="E306" s="26"/>
      <c r="F306" s="26"/>
      <c r="G306" s="26"/>
      <c r="H306" s="26"/>
      <c r="I306" s="26"/>
      <c r="J306" s="26"/>
      <c r="K306" s="26"/>
      <c r="L306" s="26"/>
      <c r="M306" s="26"/>
      <c r="N306" s="26"/>
      <c r="O306" s="26"/>
      <c r="P306" s="26"/>
      <c r="Q306" s="26"/>
      <c r="R306" s="26"/>
      <c r="S306" s="26"/>
      <c r="T306" s="5"/>
      <c r="U306" s="6"/>
      <c r="V306" s="6"/>
      <c r="W306" s="6"/>
      <c r="X306" s="6"/>
      <c r="Y306" s="6"/>
      <c r="Z306" s="6"/>
      <c r="AA306" s="6"/>
      <c r="AB306" s="6"/>
      <c r="AC306" s="6"/>
      <c r="AD306" s="6"/>
      <c r="AE306" s="6"/>
      <c r="AF306" s="6"/>
      <c r="AG306" s="6"/>
      <c r="AH306" s="6"/>
      <c r="AI306" s="6"/>
      <c r="AJ306" s="7"/>
      <c r="AK306" s="7"/>
    </row>
    <row r="307" spans="2:37" s="8" customFormat="1" ht="13.5">
      <c r="B307" s="26"/>
      <c r="C307" s="26"/>
      <c r="D307" s="26"/>
      <c r="E307" s="26"/>
      <c r="F307" s="26"/>
      <c r="G307" s="26"/>
      <c r="H307" s="26"/>
      <c r="I307" s="26"/>
      <c r="J307" s="26"/>
      <c r="K307" s="26"/>
      <c r="L307" s="26"/>
      <c r="M307" s="26"/>
      <c r="N307" s="26"/>
      <c r="O307" s="26"/>
      <c r="P307" s="26"/>
      <c r="Q307" s="26"/>
      <c r="R307" s="26"/>
      <c r="S307" s="26"/>
      <c r="T307" s="5"/>
      <c r="U307" s="6"/>
      <c r="V307" s="6"/>
      <c r="W307" s="6"/>
      <c r="X307" s="6"/>
      <c r="Y307" s="6"/>
      <c r="Z307" s="6"/>
      <c r="AA307" s="6"/>
      <c r="AB307" s="6"/>
      <c r="AC307" s="6"/>
      <c r="AD307" s="6"/>
      <c r="AE307" s="6"/>
      <c r="AF307" s="6"/>
      <c r="AG307" s="6"/>
      <c r="AH307" s="6"/>
      <c r="AI307" s="6"/>
      <c r="AJ307" s="7"/>
      <c r="AK307" s="7"/>
    </row>
    <row r="308" spans="2:37" s="8" customFormat="1" ht="13.5">
      <c r="B308" s="26"/>
      <c r="C308" s="26"/>
      <c r="D308" s="26"/>
      <c r="E308" s="26"/>
      <c r="F308" s="26"/>
      <c r="G308" s="26"/>
      <c r="H308" s="26"/>
      <c r="I308" s="26"/>
      <c r="J308" s="26"/>
      <c r="K308" s="26"/>
      <c r="L308" s="26"/>
      <c r="M308" s="26"/>
      <c r="N308" s="26"/>
      <c r="O308" s="26"/>
      <c r="P308" s="26"/>
      <c r="Q308" s="26"/>
      <c r="R308" s="26"/>
      <c r="S308" s="26"/>
      <c r="T308" s="5"/>
      <c r="U308" s="6"/>
      <c r="V308" s="6"/>
      <c r="W308" s="6"/>
      <c r="X308" s="6"/>
      <c r="Y308" s="6"/>
      <c r="Z308" s="6"/>
      <c r="AA308" s="6"/>
      <c r="AB308" s="6"/>
      <c r="AC308" s="6"/>
      <c r="AD308" s="6"/>
      <c r="AE308" s="6"/>
      <c r="AF308" s="6"/>
      <c r="AG308" s="6"/>
      <c r="AH308" s="6"/>
      <c r="AI308" s="6"/>
      <c r="AJ308" s="7"/>
      <c r="AK308" s="7"/>
    </row>
    <row r="309" spans="2:37" s="8" customFormat="1" ht="13.5">
      <c r="B309" s="26"/>
      <c r="C309" s="26"/>
      <c r="D309" s="26"/>
      <c r="E309" s="26"/>
      <c r="F309" s="26"/>
      <c r="G309" s="26"/>
      <c r="H309" s="26"/>
      <c r="I309" s="26"/>
      <c r="J309" s="26"/>
      <c r="K309" s="26"/>
      <c r="L309" s="26"/>
      <c r="M309" s="26"/>
      <c r="N309" s="26"/>
      <c r="O309" s="26"/>
      <c r="P309" s="26"/>
      <c r="Q309" s="26"/>
      <c r="R309" s="26"/>
      <c r="S309" s="26"/>
      <c r="T309" s="5"/>
      <c r="U309" s="6"/>
      <c r="V309" s="6"/>
      <c r="W309" s="6"/>
      <c r="X309" s="6"/>
      <c r="Y309" s="6"/>
      <c r="Z309" s="6"/>
      <c r="AA309" s="6"/>
      <c r="AB309" s="6"/>
      <c r="AC309" s="6"/>
      <c r="AD309" s="6"/>
      <c r="AE309" s="6"/>
      <c r="AF309" s="6"/>
      <c r="AG309" s="6"/>
      <c r="AH309" s="6"/>
      <c r="AI309" s="6"/>
      <c r="AJ309" s="7"/>
      <c r="AK309" s="7"/>
    </row>
    <row r="310" spans="2:37" s="8" customFormat="1" ht="13.5">
      <c r="B310" s="26"/>
      <c r="C310" s="26"/>
      <c r="D310" s="26"/>
      <c r="E310" s="26"/>
      <c r="F310" s="26"/>
      <c r="G310" s="26"/>
      <c r="H310" s="26"/>
      <c r="I310" s="26"/>
      <c r="J310" s="26"/>
      <c r="K310" s="26"/>
      <c r="L310" s="26"/>
      <c r="M310" s="26"/>
      <c r="N310" s="26"/>
      <c r="O310" s="26"/>
      <c r="P310" s="26"/>
      <c r="Q310" s="26"/>
      <c r="R310" s="26"/>
      <c r="S310" s="26"/>
      <c r="T310" s="5"/>
      <c r="U310" s="6"/>
      <c r="V310" s="6"/>
      <c r="W310" s="6"/>
      <c r="X310" s="6"/>
      <c r="Y310" s="6"/>
      <c r="Z310" s="6"/>
      <c r="AA310" s="6"/>
      <c r="AB310" s="6"/>
      <c r="AC310" s="6"/>
      <c r="AD310" s="6"/>
      <c r="AE310" s="6"/>
      <c r="AF310" s="6"/>
      <c r="AG310" s="6"/>
      <c r="AH310" s="6"/>
      <c r="AI310" s="6"/>
      <c r="AJ310" s="7"/>
      <c r="AK310" s="7"/>
    </row>
    <row r="311" spans="2:37" s="8" customFormat="1" ht="13.5">
      <c r="B311" s="26"/>
      <c r="C311" s="26"/>
      <c r="D311" s="26"/>
      <c r="E311" s="26"/>
      <c r="F311" s="26"/>
      <c r="G311" s="26"/>
      <c r="H311" s="26"/>
      <c r="I311" s="26"/>
      <c r="J311" s="26"/>
      <c r="K311" s="26"/>
      <c r="L311" s="26"/>
      <c r="M311" s="26"/>
      <c r="N311" s="26"/>
      <c r="O311" s="26"/>
      <c r="P311" s="26"/>
      <c r="Q311" s="26"/>
      <c r="R311" s="26"/>
      <c r="S311" s="26"/>
      <c r="T311" s="5"/>
      <c r="U311" s="6"/>
      <c r="V311" s="6"/>
      <c r="W311" s="6"/>
      <c r="X311" s="6"/>
      <c r="Y311" s="6"/>
      <c r="Z311" s="6"/>
      <c r="AA311" s="6"/>
      <c r="AB311" s="6"/>
      <c r="AC311" s="6"/>
      <c r="AD311" s="6"/>
      <c r="AE311" s="6"/>
      <c r="AF311" s="6"/>
      <c r="AG311" s="6"/>
      <c r="AH311" s="6"/>
      <c r="AI311" s="6"/>
      <c r="AJ311" s="7"/>
      <c r="AK311" s="7"/>
    </row>
    <row r="312" spans="2:37" s="8" customFormat="1" ht="13.5">
      <c r="B312" s="26"/>
      <c r="C312" s="26"/>
      <c r="D312" s="26"/>
      <c r="E312" s="26"/>
      <c r="F312" s="26"/>
      <c r="G312" s="26"/>
      <c r="H312" s="26"/>
      <c r="I312" s="26"/>
      <c r="J312" s="26"/>
      <c r="K312" s="26"/>
      <c r="L312" s="26"/>
      <c r="M312" s="26"/>
      <c r="N312" s="26"/>
      <c r="O312" s="26"/>
      <c r="P312" s="26"/>
      <c r="Q312" s="26"/>
      <c r="R312" s="26"/>
      <c r="S312" s="26"/>
      <c r="T312" s="5"/>
      <c r="U312" s="6"/>
      <c r="V312" s="6"/>
      <c r="W312" s="6"/>
      <c r="X312" s="6"/>
      <c r="Y312" s="6"/>
      <c r="Z312" s="6"/>
      <c r="AA312" s="6"/>
      <c r="AB312" s="6"/>
      <c r="AC312" s="6"/>
      <c r="AD312" s="6"/>
      <c r="AE312" s="6"/>
      <c r="AF312" s="6"/>
      <c r="AG312" s="6"/>
      <c r="AH312" s="6"/>
      <c r="AI312" s="6"/>
      <c r="AJ312" s="7"/>
      <c r="AK312" s="7"/>
    </row>
    <row r="313" spans="2:37" s="8" customFormat="1" ht="13.5">
      <c r="B313" s="26"/>
      <c r="C313" s="26"/>
      <c r="D313" s="26"/>
      <c r="E313" s="26"/>
      <c r="F313" s="26"/>
      <c r="G313" s="26"/>
      <c r="H313" s="26"/>
      <c r="I313" s="26"/>
      <c r="J313" s="26"/>
      <c r="K313" s="26"/>
      <c r="L313" s="26"/>
      <c r="M313" s="26"/>
      <c r="N313" s="26"/>
      <c r="O313" s="26"/>
      <c r="P313" s="26"/>
      <c r="Q313" s="26"/>
      <c r="R313" s="26"/>
      <c r="S313" s="26"/>
      <c r="T313" s="5"/>
      <c r="U313" s="6"/>
      <c r="V313" s="6"/>
      <c r="W313" s="6"/>
      <c r="X313" s="6"/>
      <c r="Y313" s="6"/>
      <c r="Z313" s="6"/>
      <c r="AA313" s="6"/>
      <c r="AB313" s="6"/>
      <c r="AC313" s="6"/>
      <c r="AD313" s="6"/>
      <c r="AE313" s="6"/>
      <c r="AF313" s="6"/>
      <c r="AG313" s="6"/>
      <c r="AH313" s="6"/>
      <c r="AI313" s="6"/>
      <c r="AJ313" s="7"/>
      <c r="AK313" s="7"/>
    </row>
    <row r="314" spans="2:37" s="8" customFormat="1" ht="13.5">
      <c r="B314" s="26"/>
      <c r="C314" s="26"/>
      <c r="D314" s="26"/>
      <c r="E314" s="26"/>
      <c r="F314" s="26"/>
      <c r="G314" s="26"/>
      <c r="H314" s="26"/>
      <c r="I314" s="26"/>
      <c r="J314" s="26"/>
      <c r="K314" s="26"/>
      <c r="L314" s="26"/>
      <c r="M314" s="26"/>
      <c r="N314" s="26"/>
      <c r="O314" s="26"/>
      <c r="P314" s="26"/>
      <c r="Q314" s="26"/>
      <c r="R314" s="26"/>
      <c r="S314" s="26"/>
      <c r="T314" s="5"/>
      <c r="U314" s="6"/>
      <c r="V314" s="6"/>
      <c r="W314" s="6"/>
      <c r="X314" s="6"/>
      <c r="Y314" s="6"/>
      <c r="Z314" s="6"/>
      <c r="AA314" s="6"/>
      <c r="AB314" s="6"/>
      <c r="AC314" s="6"/>
      <c r="AD314" s="6"/>
      <c r="AE314" s="6"/>
      <c r="AF314" s="6"/>
      <c r="AG314" s="6"/>
      <c r="AH314" s="6"/>
      <c r="AI314" s="6"/>
      <c r="AJ314" s="7"/>
      <c r="AK314" s="7"/>
    </row>
    <row r="315" spans="2:37" s="8" customFormat="1" ht="13.5">
      <c r="B315" s="26"/>
      <c r="C315" s="26"/>
      <c r="D315" s="26"/>
      <c r="E315" s="26"/>
      <c r="F315" s="26"/>
      <c r="G315" s="26"/>
      <c r="H315" s="26"/>
      <c r="I315" s="26"/>
      <c r="J315" s="26"/>
      <c r="K315" s="26"/>
      <c r="L315" s="26"/>
      <c r="M315" s="26"/>
      <c r="N315" s="26"/>
      <c r="O315" s="26"/>
      <c r="P315" s="26"/>
      <c r="Q315" s="26"/>
      <c r="R315" s="26"/>
      <c r="S315" s="26"/>
      <c r="T315" s="5"/>
      <c r="U315" s="6"/>
      <c r="V315" s="6"/>
      <c r="W315" s="6"/>
      <c r="X315" s="6"/>
      <c r="Y315" s="6"/>
      <c r="Z315" s="6"/>
      <c r="AA315" s="6"/>
      <c r="AB315" s="6"/>
      <c r="AC315" s="6"/>
      <c r="AD315" s="6"/>
      <c r="AE315" s="6"/>
      <c r="AF315" s="6"/>
      <c r="AG315" s="6"/>
      <c r="AH315" s="6"/>
      <c r="AI315" s="6"/>
      <c r="AJ315" s="7"/>
      <c r="AK315" s="7"/>
    </row>
    <row r="316" spans="2:37" s="8" customFormat="1" ht="13.5">
      <c r="B316" s="26"/>
      <c r="C316" s="26"/>
      <c r="D316" s="26"/>
      <c r="E316" s="26"/>
      <c r="F316" s="26"/>
      <c r="G316" s="26"/>
      <c r="H316" s="26"/>
      <c r="I316" s="26"/>
      <c r="J316" s="26"/>
      <c r="K316" s="26"/>
      <c r="L316" s="26"/>
      <c r="M316" s="26"/>
      <c r="N316" s="26"/>
      <c r="O316" s="26"/>
      <c r="P316" s="26"/>
      <c r="Q316" s="26"/>
      <c r="R316" s="26"/>
      <c r="S316" s="26"/>
      <c r="T316" s="5"/>
      <c r="U316" s="6"/>
      <c r="V316" s="6"/>
      <c r="W316" s="6"/>
      <c r="X316" s="6"/>
      <c r="Y316" s="6"/>
      <c r="Z316" s="6"/>
      <c r="AA316" s="6"/>
      <c r="AB316" s="6"/>
      <c r="AC316" s="6"/>
      <c r="AD316" s="6"/>
      <c r="AE316" s="6"/>
      <c r="AF316" s="6"/>
      <c r="AG316" s="6"/>
      <c r="AH316" s="6"/>
      <c r="AI316" s="6"/>
      <c r="AJ316" s="7"/>
      <c r="AK316" s="7"/>
    </row>
    <row r="317" spans="2:37" s="8" customFormat="1" ht="13.5">
      <c r="B317" s="26"/>
      <c r="C317" s="26"/>
      <c r="D317" s="26"/>
      <c r="E317" s="26"/>
      <c r="F317" s="26"/>
      <c r="G317" s="26"/>
      <c r="H317" s="26"/>
      <c r="I317" s="26"/>
      <c r="J317" s="26"/>
      <c r="K317" s="26"/>
      <c r="L317" s="26"/>
      <c r="M317" s="26"/>
      <c r="N317" s="26"/>
      <c r="O317" s="26"/>
      <c r="P317" s="26"/>
      <c r="Q317" s="26"/>
      <c r="R317" s="26"/>
      <c r="S317" s="26"/>
      <c r="T317" s="5"/>
      <c r="U317" s="6"/>
      <c r="V317" s="6"/>
      <c r="W317" s="6"/>
      <c r="X317" s="6"/>
      <c r="Y317" s="6"/>
      <c r="Z317" s="6"/>
      <c r="AA317" s="6"/>
      <c r="AB317" s="6"/>
      <c r="AC317" s="6"/>
      <c r="AD317" s="6"/>
      <c r="AE317" s="6"/>
      <c r="AF317" s="6"/>
      <c r="AG317" s="6"/>
      <c r="AH317" s="6"/>
      <c r="AI317" s="6"/>
      <c r="AJ317" s="7"/>
      <c r="AK317" s="7"/>
    </row>
    <row r="318" spans="2:37" s="8" customFormat="1" ht="13.5">
      <c r="B318" s="26"/>
      <c r="C318" s="26"/>
      <c r="D318" s="26"/>
      <c r="E318" s="26"/>
      <c r="F318" s="26"/>
      <c r="G318" s="26"/>
      <c r="H318" s="26"/>
      <c r="I318" s="26"/>
      <c r="J318" s="26"/>
      <c r="K318" s="26"/>
      <c r="L318" s="26"/>
      <c r="M318" s="26"/>
      <c r="N318" s="26"/>
      <c r="O318" s="26"/>
      <c r="P318" s="26"/>
      <c r="Q318" s="26"/>
      <c r="R318" s="26"/>
      <c r="S318" s="26"/>
      <c r="T318" s="5"/>
      <c r="U318" s="6"/>
      <c r="V318" s="6"/>
      <c r="W318" s="6"/>
      <c r="X318" s="6"/>
      <c r="Y318" s="6"/>
      <c r="Z318" s="6"/>
      <c r="AA318" s="6"/>
      <c r="AB318" s="6"/>
      <c r="AC318" s="6"/>
      <c r="AD318" s="6"/>
      <c r="AE318" s="6"/>
      <c r="AF318" s="6"/>
      <c r="AG318" s="6"/>
      <c r="AH318" s="6"/>
      <c r="AI318" s="6"/>
      <c r="AJ318" s="7"/>
      <c r="AK318" s="7"/>
    </row>
    <row r="319" spans="2:37" s="8" customFormat="1" ht="13.5">
      <c r="B319" s="26"/>
      <c r="C319" s="26"/>
      <c r="D319" s="26"/>
      <c r="E319" s="26"/>
      <c r="F319" s="26"/>
      <c r="G319" s="26"/>
      <c r="H319" s="26"/>
      <c r="I319" s="26"/>
      <c r="J319" s="26"/>
      <c r="K319" s="26"/>
      <c r="L319" s="26"/>
      <c r="M319" s="26"/>
      <c r="N319" s="26"/>
      <c r="O319" s="26"/>
      <c r="P319" s="26"/>
      <c r="Q319" s="26"/>
      <c r="R319" s="26"/>
      <c r="S319" s="26"/>
      <c r="T319" s="5"/>
      <c r="U319" s="6"/>
      <c r="V319" s="6"/>
      <c r="W319" s="6"/>
      <c r="X319" s="6"/>
      <c r="Y319" s="6"/>
      <c r="Z319" s="6"/>
      <c r="AA319" s="6"/>
      <c r="AB319" s="6"/>
      <c r="AC319" s="6"/>
      <c r="AD319" s="6"/>
      <c r="AE319" s="6"/>
      <c r="AF319" s="6"/>
      <c r="AG319" s="6"/>
      <c r="AH319" s="6"/>
      <c r="AI319" s="6"/>
      <c r="AJ319" s="7"/>
      <c r="AK319" s="7"/>
    </row>
    <row r="320" spans="2:37" s="8" customFormat="1" ht="13.5">
      <c r="B320" s="26"/>
      <c r="C320" s="26"/>
      <c r="D320" s="26"/>
      <c r="E320" s="26"/>
      <c r="F320" s="26"/>
      <c r="G320" s="26"/>
      <c r="H320" s="26"/>
      <c r="I320" s="26"/>
      <c r="J320" s="26"/>
      <c r="K320" s="26"/>
      <c r="L320" s="26"/>
      <c r="M320" s="26"/>
      <c r="N320" s="26"/>
      <c r="O320" s="26"/>
      <c r="P320" s="26"/>
      <c r="Q320" s="26"/>
      <c r="R320" s="26"/>
      <c r="S320" s="26"/>
      <c r="T320" s="5"/>
      <c r="U320" s="6"/>
      <c r="V320" s="6"/>
      <c r="W320" s="6"/>
      <c r="X320" s="6"/>
      <c r="Y320" s="6"/>
      <c r="Z320" s="6"/>
      <c r="AA320" s="6"/>
      <c r="AB320" s="6"/>
      <c r="AC320" s="6"/>
      <c r="AD320" s="6"/>
      <c r="AE320" s="6"/>
      <c r="AF320" s="6"/>
      <c r="AG320" s="6"/>
      <c r="AH320" s="6"/>
      <c r="AI320" s="6"/>
      <c r="AJ320" s="7"/>
      <c r="AK320" s="7"/>
    </row>
    <row r="321" spans="2:37" s="8" customFormat="1" ht="13.5">
      <c r="B321" s="26"/>
      <c r="C321" s="26"/>
      <c r="D321" s="26"/>
      <c r="E321" s="26"/>
      <c r="F321" s="26"/>
      <c r="G321" s="26"/>
      <c r="H321" s="26"/>
      <c r="I321" s="26"/>
      <c r="J321" s="26"/>
      <c r="K321" s="26"/>
      <c r="L321" s="26"/>
      <c r="M321" s="26"/>
      <c r="N321" s="26"/>
      <c r="O321" s="26"/>
      <c r="P321" s="26"/>
      <c r="Q321" s="26"/>
      <c r="R321" s="26"/>
      <c r="S321" s="26"/>
      <c r="T321" s="5"/>
      <c r="U321" s="6"/>
      <c r="V321" s="6"/>
      <c r="W321" s="6"/>
      <c r="X321" s="6"/>
      <c r="Y321" s="6"/>
      <c r="Z321" s="6"/>
      <c r="AA321" s="6"/>
      <c r="AB321" s="6"/>
      <c r="AC321" s="6"/>
      <c r="AD321" s="6"/>
      <c r="AE321" s="6"/>
      <c r="AF321" s="6"/>
      <c r="AG321" s="6"/>
      <c r="AH321" s="6"/>
      <c r="AI321" s="6"/>
      <c r="AJ321" s="7"/>
      <c r="AK321" s="7"/>
    </row>
    <row r="322" spans="2:37" s="8" customFormat="1" ht="13.5">
      <c r="B322" s="26"/>
      <c r="C322" s="26"/>
      <c r="D322" s="26"/>
      <c r="E322" s="26"/>
      <c r="F322" s="26"/>
      <c r="G322" s="26"/>
      <c r="H322" s="26"/>
      <c r="I322" s="26"/>
      <c r="J322" s="26"/>
      <c r="K322" s="26"/>
      <c r="L322" s="26"/>
      <c r="M322" s="26"/>
      <c r="N322" s="26"/>
      <c r="O322" s="26"/>
      <c r="P322" s="26"/>
      <c r="Q322" s="26"/>
      <c r="R322" s="26"/>
      <c r="S322" s="26"/>
      <c r="T322" s="5"/>
      <c r="U322" s="6"/>
      <c r="V322" s="6"/>
      <c r="W322" s="6"/>
      <c r="X322" s="6"/>
      <c r="Y322" s="6"/>
      <c r="Z322" s="6"/>
      <c r="AA322" s="6"/>
      <c r="AB322" s="6"/>
      <c r="AC322" s="6"/>
      <c r="AD322" s="6"/>
      <c r="AE322" s="6"/>
      <c r="AF322" s="6"/>
      <c r="AG322" s="6"/>
      <c r="AH322" s="6"/>
      <c r="AI322" s="6"/>
      <c r="AJ322" s="7"/>
      <c r="AK322" s="7"/>
    </row>
    <row r="323" spans="2:37" s="8" customFormat="1" ht="13.5">
      <c r="B323" s="26"/>
      <c r="C323" s="26"/>
      <c r="D323" s="26"/>
      <c r="E323" s="26"/>
      <c r="F323" s="26"/>
      <c r="G323" s="26"/>
      <c r="H323" s="26"/>
      <c r="I323" s="26"/>
      <c r="J323" s="26"/>
      <c r="K323" s="26"/>
      <c r="L323" s="26"/>
      <c r="M323" s="26"/>
      <c r="N323" s="26"/>
      <c r="O323" s="26"/>
      <c r="P323" s="26"/>
      <c r="Q323" s="26"/>
      <c r="R323" s="26"/>
      <c r="S323" s="26"/>
      <c r="T323" s="5"/>
      <c r="U323" s="6"/>
      <c r="V323" s="6"/>
      <c r="W323" s="6"/>
      <c r="X323" s="6"/>
      <c r="Y323" s="6"/>
      <c r="Z323" s="6"/>
      <c r="AA323" s="6"/>
      <c r="AB323" s="6"/>
      <c r="AC323" s="6"/>
      <c r="AD323" s="6"/>
      <c r="AE323" s="6"/>
      <c r="AF323" s="6"/>
      <c r="AG323" s="6"/>
      <c r="AH323" s="6"/>
      <c r="AI323" s="6"/>
      <c r="AJ323" s="7"/>
      <c r="AK323" s="7"/>
    </row>
    <row r="324" spans="2:37" s="8" customFormat="1" ht="13.5">
      <c r="B324" s="26"/>
      <c r="C324" s="26"/>
      <c r="D324" s="26"/>
      <c r="E324" s="26"/>
      <c r="F324" s="26"/>
      <c r="G324" s="26"/>
      <c r="H324" s="26"/>
      <c r="I324" s="26"/>
      <c r="J324" s="26"/>
      <c r="K324" s="26"/>
      <c r="L324" s="26"/>
      <c r="M324" s="26"/>
      <c r="N324" s="26"/>
      <c r="O324" s="26"/>
      <c r="P324" s="26"/>
      <c r="Q324" s="26"/>
      <c r="R324" s="26"/>
      <c r="S324" s="26"/>
      <c r="T324" s="5"/>
      <c r="U324" s="6"/>
      <c r="V324" s="6"/>
      <c r="W324" s="6"/>
      <c r="X324" s="6"/>
      <c r="Y324" s="6"/>
      <c r="Z324" s="6"/>
      <c r="AA324" s="6"/>
      <c r="AB324" s="6"/>
      <c r="AC324" s="6"/>
      <c r="AD324" s="6"/>
      <c r="AE324" s="6"/>
      <c r="AF324" s="6"/>
      <c r="AG324" s="6"/>
      <c r="AH324" s="6"/>
      <c r="AI324" s="6"/>
      <c r="AJ324" s="7"/>
      <c r="AK324" s="7"/>
    </row>
    <row r="325" spans="2:37" s="8" customFormat="1" ht="13.5">
      <c r="B325" s="26"/>
      <c r="C325" s="26"/>
      <c r="D325" s="26"/>
      <c r="E325" s="26"/>
      <c r="F325" s="26"/>
      <c r="G325" s="26"/>
      <c r="H325" s="26"/>
      <c r="I325" s="26"/>
      <c r="J325" s="26"/>
      <c r="K325" s="26"/>
      <c r="L325" s="26"/>
      <c r="M325" s="26"/>
      <c r="N325" s="26"/>
      <c r="O325" s="26"/>
      <c r="P325" s="26"/>
      <c r="Q325" s="26"/>
      <c r="R325" s="26"/>
      <c r="S325" s="26"/>
      <c r="T325" s="5"/>
      <c r="U325" s="6"/>
      <c r="V325" s="6"/>
      <c r="W325" s="6"/>
      <c r="X325" s="6"/>
      <c r="Y325" s="6"/>
      <c r="Z325" s="6"/>
      <c r="AA325" s="6"/>
      <c r="AB325" s="6"/>
      <c r="AC325" s="6"/>
      <c r="AD325" s="6"/>
      <c r="AE325" s="6"/>
      <c r="AF325" s="6"/>
      <c r="AG325" s="6"/>
      <c r="AH325" s="6"/>
      <c r="AI325" s="6"/>
      <c r="AJ325" s="7"/>
      <c r="AK325" s="7"/>
    </row>
    <row r="326" spans="2:37" s="8" customFormat="1" ht="13.5">
      <c r="B326" s="26"/>
      <c r="C326" s="26"/>
      <c r="D326" s="26"/>
      <c r="E326" s="26"/>
      <c r="F326" s="26"/>
      <c r="G326" s="26"/>
      <c r="H326" s="26"/>
      <c r="I326" s="26"/>
      <c r="J326" s="26"/>
      <c r="K326" s="26"/>
      <c r="L326" s="26"/>
      <c r="M326" s="26"/>
      <c r="N326" s="26"/>
      <c r="O326" s="26"/>
      <c r="P326" s="26"/>
      <c r="Q326" s="26"/>
      <c r="R326" s="26"/>
      <c r="S326" s="26"/>
      <c r="T326" s="5"/>
      <c r="U326" s="6"/>
      <c r="V326" s="6"/>
      <c r="W326" s="6"/>
      <c r="X326" s="6"/>
      <c r="Y326" s="6"/>
      <c r="Z326" s="6"/>
      <c r="AA326" s="6"/>
      <c r="AB326" s="6"/>
      <c r="AC326" s="6"/>
      <c r="AD326" s="6"/>
      <c r="AE326" s="6"/>
      <c r="AF326" s="6"/>
      <c r="AG326" s="6"/>
      <c r="AH326" s="6"/>
      <c r="AI326" s="6"/>
      <c r="AJ326" s="7"/>
      <c r="AK326" s="7"/>
    </row>
    <row r="327" spans="2:37" s="8" customFormat="1" ht="13.5">
      <c r="B327" s="26"/>
      <c r="C327" s="26"/>
      <c r="D327" s="26"/>
      <c r="E327" s="26"/>
      <c r="F327" s="26"/>
      <c r="G327" s="26"/>
      <c r="H327" s="26"/>
      <c r="I327" s="26"/>
      <c r="J327" s="26"/>
      <c r="K327" s="26"/>
      <c r="L327" s="26"/>
      <c r="M327" s="26"/>
      <c r="N327" s="26"/>
      <c r="O327" s="26"/>
      <c r="P327" s="26"/>
      <c r="Q327" s="26"/>
      <c r="R327" s="26"/>
      <c r="S327" s="26"/>
      <c r="T327" s="5"/>
      <c r="U327" s="6"/>
      <c r="V327" s="6"/>
      <c r="W327" s="6"/>
      <c r="X327" s="6"/>
      <c r="Y327" s="6"/>
      <c r="Z327" s="6"/>
      <c r="AA327" s="6"/>
      <c r="AB327" s="6"/>
      <c r="AC327" s="6"/>
      <c r="AD327" s="6"/>
      <c r="AE327" s="6"/>
      <c r="AF327" s="6"/>
      <c r="AG327" s="6"/>
      <c r="AH327" s="6"/>
      <c r="AI327" s="6"/>
      <c r="AJ327" s="7"/>
      <c r="AK327" s="7"/>
    </row>
    <row r="328" spans="2:37" s="8" customFormat="1" ht="13.5">
      <c r="B328" s="26"/>
      <c r="C328" s="26"/>
      <c r="D328" s="26"/>
      <c r="E328" s="26"/>
      <c r="F328" s="26"/>
      <c r="G328" s="26"/>
      <c r="H328" s="26"/>
      <c r="I328" s="26"/>
      <c r="J328" s="26"/>
      <c r="K328" s="26"/>
      <c r="L328" s="26"/>
      <c r="M328" s="26"/>
      <c r="N328" s="26"/>
      <c r="O328" s="26"/>
      <c r="P328" s="26"/>
      <c r="Q328" s="26"/>
      <c r="R328" s="26"/>
      <c r="S328" s="26"/>
      <c r="T328" s="5"/>
      <c r="U328" s="6"/>
      <c r="V328" s="6"/>
      <c r="W328" s="6"/>
      <c r="X328" s="6"/>
      <c r="Y328" s="6"/>
      <c r="Z328" s="6"/>
      <c r="AA328" s="6"/>
      <c r="AB328" s="6"/>
      <c r="AC328" s="6"/>
      <c r="AD328" s="6"/>
      <c r="AE328" s="6"/>
      <c r="AF328" s="6"/>
      <c r="AG328" s="6"/>
      <c r="AH328" s="6"/>
      <c r="AI328" s="6"/>
      <c r="AJ328" s="7"/>
      <c r="AK328" s="7"/>
    </row>
    <row r="329" spans="2:37" s="8" customFormat="1" ht="13.5">
      <c r="B329" s="26"/>
      <c r="C329" s="26"/>
      <c r="D329" s="26"/>
      <c r="E329" s="26"/>
      <c r="F329" s="26"/>
      <c r="G329" s="26"/>
      <c r="H329" s="26"/>
      <c r="I329" s="26"/>
      <c r="J329" s="26"/>
      <c r="K329" s="26"/>
      <c r="L329" s="26"/>
      <c r="M329" s="26"/>
      <c r="N329" s="26"/>
      <c r="O329" s="26"/>
      <c r="P329" s="26"/>
      <c r="Q329" s="26"/>
      <c r="R329" s="26"/>
      <c r="S329" s="26"/>
      <c r="T329" s="5"/>
      <c r="U329" s="6"/>
      <c r="V329" s="6"/>
      <c r="W329" s="6"/>
      <c r="X329" s="6"/>
      <c r="Y329" s="6"/>
      <c r="Z329" s="6"/>
      <c r="AA329" s="6"/>
      <c r="AB329" s="6"/>
      <c r="AC329" s="6"/>
      <c r="AD329" s="6"/>
      <c r="AE329" s="6"/>
      <c r="AF329" s="6"/>
      <c r="AG329" s="6"/>
      <c r="AH329" s="6"/>
      <c r="AI329" s="6"/>
      <c r="AJ329" s="7"/>
      <c r="AK329" s="7"/>
    </row>
    <row r="330" spans="2:37" s="8" customFormat="1" ht="13.5">
      <c r="B330" s="26"/>
      <c r="C330" s="26"/>
      <c r="D330" s="26"/>
      <c r="E330" s="26"/>
      <c r="F330" s="26"/>
      <c r="G330" s="26"/>
      <c r="H330" s="26"/>
      <c r="I330" s="26"/>
      <c r="J330" s="26"/>
      <c r="K330" s="26"/>
      <c r="L330" s="26"/>
      <c r="M330" s="26"/>
      <c r="N330" s="26"/>
      <c r="O330" s="26"/>
      <c r="P330" s="26"/>
      <c r="Q330" s="26"/>
      <c r="R330" s="26"/>
      <c r="S330" s="26"/>
      <c r="T330" s="5"/>
      <c r="U330" s="6"/>
      <c r="V330" s="6"/>
      <c r="W330" s="6"/>
      <c r="X330" s="6"/>
      <c r="Y330" s="6"/>
      <c r="Z330" s="6"/>
      <c r="AA330" s="6"/>
      <c r="AB330" s="6"/>
      <c r="AC330" s="6"/>
      <c r="AD330" s="6"/>
      <c r="AE330" s="6"/>
      <c r="AF330" s="6"/>
      <c r="AG330" s="6"/>
      <c r="AH330" s="6"/>
      <c r="AI330" s="6"/>
      <c r="AJ330" s="7"/>
      <c r="AK330" s="7"/>
    </row>
    <row r="331" spans="2:37" s="8" customFormat="1" ht="13.5">
      <c r="B331" s="26"/>
      <c r="C331" s="26"/>
      <c r="D331" s="26"/>
      <c r="E331" s="26"/>
      <c r="F331" s="26"/>
      <c r="G331" s="26"/>
      <c r="H331" s="26"/>
      <c r="I331" s="26"/>
      <c r="J331" s="26"/>
      <c r="K331" s="26"/>
      <c r="L331" s="26"/>
      <c r="M331" s="26"/>
      <c r="N331" s="26"/>
      <c r="O331" s="26"/>
      <c r="P331" s="26"/>
      <c r="Q331" s="26"/>
      <c r="R331" s="26"/>
      <c r="S331" s="26"/>
      <c r="T331" s="5"/>
      <c r="U331" s="6"/>
      <c r="V331" s="6"/>
      <c r="W331" s="6"/>
      <c r="X331" s="6"/>
      <c r="Y331" s="6"/>
      <c r="Z331" s="6"/>
      <c r="AA331" s="6"/>
      <c r="AB331" s="6"/>
      <c r="AC331" s="6"/>
      <c r="AD331" s="6"/>
      <c r="AE331" s="6"/>
      <c r="AF331" s="6"/>
      <c r="AG331" s="6"/>
      <c r="AH331" s="6"/>
      <c r="AI331" s="6"/>
      <c r="AJ331" s="7"/>
      <c r="AK331" s="7"/>
    </row>
    <row r="332" spans="2:37" s="8" customFormat="1" ht="13.5">
      <c r="B332" s="26"/>
      <c r="C332" s="26"/>
      <c r="D332" s="26"/>
      <c r="E332" s="26"/>
      <c r="F332" s="26"/>
      <c r="G332" s="26"/>
      <c r="H332" s="26"/>
      <c r="I332" s="26"/>
      <c r="J332" s="26"/>
      <c r="K332" s="26"/>
      <c r="L332" s="26"/>
      <c r="M332" s="26"/>
      <c r="N332" s="26"/>
      <c r="O332" s="26"/>
      <c r="P332" s="26"/>
      <c r="Q332" s="26"/>
      <c r="R332" s="26"/>
      <c r="S332" s="26"/>
      <c r="T332" s="5"/>
      <c r="U332" s="6"/>
      <c r="V332" s="6"/>
      <c r="W332" s="6"/>
      <c r="X332" s="6"/>
      <c r="Y332" s="6"/>
      <c r="Z332" s="6"/>
      <c r="AA332" s="6"/>
      <c r="AB332" s="6"/>
      <c r="AC332" s="6"/>
      <c r="AD332" s="6"/>
      <c r="AE332" s="6"/>
      <c r="AF332" s="6"/>
      <c r="AG332" s="6"/>
      <c r="AH332" s="6"/>
      <c r="AI332" s="6"/>
      <c r="AJ332" s="7"/>
      <c r="AK332" s="7"/>
    </row>
    <row r="333" spans="2:37" s="8" customFormat="1" ht="13.5">
      <c r="B333" s="26"/>
      <c r="C333" s="26"/>
      <c r="D333" s="26"/>
      <c r="E333" s="26"/>
      <c r="F333" s="26"/>
      <c r="G333" s="26"/>
      <c r="H333" s="26"/>
      <c r="I333" s="26"/>
      <c r="J333" s="26"/>
      <c r="K333" s="26"/>
      <c r="L333" s="26"/>
      <c r="M333" s="26"/>
      <c r="N333" s="26"/>
      <c r="O333" s="26"/>
      <c r="P333" s="26"/>
      <c r="Q333" s="26"/>
      <c r="R333" s="26"/>
      <c r="S333" s="26"/>
      <c r="T333" s="5"/>
      <c r="U333" s="6"/>
      <c r="V333" s="6"/>
      <c r="W333" s="6"/>
      <c r="X333" s="6"/>
      <c r="Y333" s="6"/>
      <c r="Z333" s="6"/>
      <c r="AA333" s="6"/>
      <c r="AB333" s="6"/>
      <c r="AC333" s="6"/>
      <c r="AD333" s="6"/>
      <c r="AE333" s="6"/>
      <c r="AF333" s="6"/>
      <c r="AG333" s="6"/>
      <c r="AH333" s="6"/>
      <c r="AI333" s="6"/>
      <c r="AJ333" s="7"/>
      <c r="AK333" s="7"/>
    </row>
    <row r="334" spans="2:37" s="8" customFormat="1" ht="13.5">
      <c r="B334" s="26"/>
      <c r="C334" s="26"/>
      <c r="D334" s="26"/>
      <c r="E334" s="26"/>
      <c r="F334" s="26"/>
      <c r="G334" s="26"/>
      <c r="H334" s="26"/>
      <c r="I334" s="26"/>
      <c r="J334" s="26"/>
      <c r="K334" s="26"/>
      <c r="L334" s="26"/>
      <c r="M334" s="26"/>
      <c r="N334" s="26"/>
      <c r="O334" s="26"/>
      <c r="P334" s="26"/>
      <c r="Q334" s="26"/>
      <c r="R334" s="26"/>
      <c r="S334" s="26"/>
      <c r="T334" s="5"/>
      <c r="U334" s="6"/>
      <c r="V334" s="6"/>
      <c r="W334" s="6"/>
      <c r="X334" s="6"/>
      <c r="Y334" s="6"/>
      <c r="Z334" s="6"/>
      <c r="AA334" s="6"/>
      <c r="AB334" s="6"/>
      <c r="AC334" s="6"/>
      <c r="AD334" s="6"/>
      <c r="AE334" s="6"/>
      <c r="AF334" s="6"/>
      <c r="AG334" s="6"/>
      <c r="AH334" s="6"/>
      <c r="AI334" s="6"/>
      <c r="AJ334" s="7"/>
      <c r="AK334" s="7"/>
    </row>
    <row r="335" spans="2:37" s="8" customFormat="1" ht="13.5">
      <c r="B335" s="26"/>
      <c r="C335" s="26"/>
      <c r="D335" s="26"/>
      <c r="E335" s="26"/>
      <c r="F335" s="26"/>
      <c r="G335" s="26"/>
      <c r="H335" s="26"/>
      <c r="I335" s="26"/>
      <c r="J335" s="26"/>
      <c r="K335" s="26"/>
      <c r="L335" s="26"/>
      <c r="M335" s="26"/>
      <c r="N335" s="26"/>
      <c r="O335" s="26"/>
      <c r="P335" s="26"/>
      <c r="Q335" s="26"/>
      <c r="R335" s="26"/>
      <c r="S335" s="26"/>
      <c r="T335" s="5"/>
      <c r="U335" s="6"/>
      <c r="V335" s="6"/>
      <c r="W335" s="6"/>
      <c r="X335" s="6"/>
      <c r="Y335" s="6"/>
      <c r="Z335" s="6"/>
      <c r="AA335" s="6"/>
      <c r="AB335" s="6"/>
      <c r="AC335" s="6"/>
      <c r="AD335" s="6"/>
      <c r="AE335" s="6"/>
      <c r="AF335" s="6"/>
      <c r="AG335" s="6"/>
      <c r="AH335" s="6"/>
      <c r="AI335" s="6"/>
      <c r="AJ335" s="7"/>
      <c r="AK335" s="7"/>
    </row>
    <row r="336" spans="2:37" s="8" customFormat="1" ht="13.5">
      <c r="B336" s="26"/>
      <c r="C336" s="26"/>
      <c r="D336" s="26"/>
      <c r="E336" s="26"/>
      <c r="F336" s="26"/>
      <c r="G336" s="26"/>
      <c r="H336" s="26"/>
      <c r="I336" s="26"/>
      <c r="J336" s="26"/>
      <c r="K336" s="26"/>
      <c r="L336" s="26"/>
      <c r="M336" s="26"/>
      <c r="N336" s="26"/>
      <c r="O336" s="26"/>
      <c r="P336" s="26"/>
      <c r="Q336" s="26"/>
      <c r="R336" s="26"/>
      <c r="S336" s="26"/>
      <c r="T336" s="5"/>
      <c r="U336" s="6"/>
      <c r="V336" s="6"/>
      <c r="W336" s="6"/>
      <c r="X336" s="6"/>
      <c r="Y336" s="6"/>
      <c r="Z336" s="6"/>
      <c r="AA336" s="6"/>
      <c r="AB336" s="6"/>
      <c r="AC336" s="6"/>
      <c r="AD336" s="6"/>
      <c r="AE336" s="6"/>
      <c r="AF336" s="6"/>
      <c r="AG336" s="6"/>
      <c r="AH336" s="6"/>
      <c r="AI336" s="6"/>
      <c r="AJ336" s="7"/>
      <c r="AK336" s="7"/>
    </row>
    <row r="337" spans="2:37" s="8" customFormat="1" ht="13.5">
      <c r="B337" s="26"/>
      <c r="C337" s="26"/>
      <c r="D337" s="26"/>
      <c r="E337" s="26"/>
      <c r="F337" s="26"/>
      <c r="G337" s="26"/>
      <c r="H337" s="26"/>
      <c r="I337" s="26"/>
      <c r="J337" s="26"/>
      <c r="K337" s="26"/>
      <c r="L337" s="26"/>
      <c r="M337" s="26"/>
      <c r="N337" s="26"/>
      <c r="O337" s="26"/>
      <c r="P337" s="26"/>
      <c r="Q337" s="26"/>
      <c r="R337" s="26"/>
      <c r="S337" s="26"/>
      <c r="T337" s="5"/>
      <c r="U337" s="6"/>
      <c r="V337" s="6"/>
      <c r="W337" s="6"/>
      <c r="X337" s="6"/>
      <c r="Y337" s="6"/>
      <c r="Z337" s="6"/>
      <c r="AA337" s="6"/>
      <c r="AB337" s="6"/>
      <c r="AC337" s="6"/>
      <c r="AD337" s="6"/>
      <c r="AE337" s="6"/>
      <c r="AF337" s="6"/>
      <c r="AG337" s="6"/>
      <c r="AH337" s="6"/>
      <c r="AI337" s="6"/>
      <c r="AJ337" s="7"/>
      <c r="AK337" s="7"/>
    </row>
    <row r="338" spans="2:37" s="8" customFormat="1" ht="13.5">
      <c r="B338" s="26"/>
      <c r="C338" s="26"/>
      <c r="D338" s="26"/>
      <c r="E338" s="26"/>
      <c r="F338" s="26"/>
      <c r="G338" s="26"/>
      <c r="H338" s="26"/>
      <c r="I338" s="26"/>
      <c r="J338" s="26"/>
      <c r="K338" s="26"/>
      <c r="L338" s="26"/>
      <c r="M338" s="26"/>
      <c r="N338" s="26"/>
      <c r="O338" s="26"/>
      <c r="P338" s="26"/>
      <c r="Q338" s="26"/>
      <c r="R338" s="26"/>
      <c r="S338" s="26"/>
      <c r="T338" s="5"/>
      <c r="U338" s="6"/>
      <c r="V338" s="6"/>
      <c r="W338" s="6"/>
      <c r="X338" s="6"/>
      <c r="Y338" s="6"/>
      <c r="Z338" s="6"/>
      <c r="AA338" s="6"/>
      <c r="AB338" s="6"/>
      <c r="AC338" s="6"/>
      <c r="AD338" s="6"/>
      <c r="AE338" s="6"/>
      <c r="AF338" s="6"/>
      <c r="AG338" s="6"/>
      <c r="AH338" s="6"/>
      <c r="AI338" s="6"/>
      <c r="AJ338" s="7"/>
      <c r="AK338" s="7"/>
    </row>
    <row r="339" spans="2:37" s="8" customFormat="1" ht="13.5">
      <c r="B339" s="26"/>
      <c r="C339" s="26"/>
      <c r="D339" s="26"/>
      <c r="E339" s="26"/>
      <c r="F339" s="26"/>
      <c r="G339" s="26"/>
      <c r="H339" s="26"/>
      <c r="I339" s="26"/>
      <c r="J339" s="26"/>
      <c r="K339" s="26"/>
      <c r="L339" s="26"/>
      <c r="M339" s="26"/>
      <c r="N339" s="26"/>
      <c r="O339" s="26"/>
      <c r="P339" s="26"/>
      <c r="Q339" s="26"/>
      <c r="R339" s="26"/>
      <c r="S339" s="26"/>
      <c r="T339" s="5"/>
      <c r="U339" s="6"/>
      <c r="V339" s="6"/>
      <c r="W339" s="6"/>
      <c r="X339" s="6"/>
      <c r="Y339" s="6"/>
      <c r="Z339" s="6"/>
      <c r="AA339" s="6"/>
      <c r="AB339" s="6"/>
      <c r="AC339" s="6"/>
      <c r="AD339" s="6"/>
      <c r="AE339" s="6"/>
      <c r="AF339" s="6"/>
      <c r="AG339" s="6"/>
      <c r="AH339" s="6"/>
      <c r="AI339" s="6"/>
      <c r="AJ339" s="7"/>
      <c r="AK339" s="7"/>
    </row>
    <row r="340" spans="2:37" s="8" customFormat="1" ht="13.5">
      <c r="B340" s="26"/>
      <c r="C340" s="26"/>
      <c r="D340" s="26"/>
      <c r="E340" s="26"/>
      <c r="F340" s="26"/>
      <c r="G340" s="26"/>
      <c r="H340" s="26"/>
      <c r="I340" s="26"/>
      <c r="J340" s="26"/>
      <c r="K340" s="26"/>
      <c r="L340" s="26"/>
      <c r="M340" s="26"/>
      <c r="N340" s="26"/>
      <c r="O340" s="26"/>
      <c r="P340" s="26"/>
      <c r="Q340" s="26"/>
      <c r="R340" s="26"/>
      <c r="S340" s="26"/>
      <c r="T340" s="5"/>
      <c r="U340" s="6"/>
      <c r="V340" s="6"/>
      <c r="W340" s="6"/>
      <c r="X340" s="6"/>
      <c r="Y340" s="6"/>
      <c r="Z340" s="6"/>
      <c r="AA340" s="6"/>
      <c r="AB340" s="6"/>
      <c r="AC340" s="6"/>
      <c r="AD340" s="6"/>
      <c r="AE340" s="6"/>
      <c r="AF340" s="6"/>
      <c r="AG340" s="6"/>
      <c r="AH340" s="6"/>
      <c r="AI340" s="6"/>
      <c r="AJ340" s="7"/>
      <c r="AK340" s="7"/>
    </row>
    <row r="341" spans="2:37" s="8" customFormat="1" ht="13.5">
      <c r="B341" s="26"/>
      <c r="C341" s="26"/>
      <c r="D341" s="26"/>
      <c r="E341" s="26"/>
      <c r="F341" s="26"/>
      <c r="G341" s="26"/>
      <c r="H341" s="26"/>
      <c r="I341" s="26"/>
      <c r="J341" s="26"/>
      <c r="K341" s="26"/>
      <c r="L341" s="26"/>
      <c r="M341" s="26"/>
      <c r="N341" s="26"/>
      <c r="O341" s="26"/>
      <c r="P341" s="26"/>
      <c r="Q341" s="26"/>
      <c r="R341" s="26"/>
      <c r="S341" s="26"/>
      <c r="T341" s="5"/>
      <c r="U341" s="6"/>
      <c r="V341" s="6"/>
      <c r="W341" s="6"/>
      <c r="X341" s="6"/>
      <c r="Y341" s="6"/>
      <c r="Z341" s="6"/>
      <c r="AA341" s="6"/>
      <c r="AB341" s="6"/>
      <c r="AC341" s="6"/>
      <c r="AD341" s="6"/>
      <c r="AE341" s="6"/>
      <c r="AF341" s="6"/>
      <c r="AG341" s="6"/>
      <c r="AH341" s="6"/>
      <c r="AI341" s="6"/>
      <c r="AJ341" s="7"/>
      <c r="AK341" s="7"/>
    </row>
    <row r="342" spans="2:37" s="8" customFormat="1" ht="13.5">
      <c r="B342" s="26"/>
      <c r="C342" s="26"/>
      <c r="D342" s="26"/>
      <c r="E342" s="26"/>
      <c r="F342" s="26"/>
      <c r="G342" s="26"/>
      <c r="H342" s="26"/>
      <c r="I342" s="26"/>
      <c r="J342" s="26"/>
      <c r="K342" s="26"/>
      <c r="L342" s="26"/>
      <c r="M342" s="26"/>
      <c r="N342" s="26"/>
      <c r="O342" s="26"/>
      <c r="P342" s="26"/>
      <c r="Q342" s="26"/>
      <c r="R342" s="26"/>
      <c r="S342" s="26"/>
      <c r="T342" s="5"/>
      <c r="U342" s="6"/>
      <c r="V342" s="6"/>
      <c r="W342" s="6"/>
      <c r="X342" s="6"/>
      <c r="Y342" s="6"/>
      <c r="Z342" s="6"/>
      <c r="AA342" s="6"/>
      <c r="AB342" s="6"/>
      <c r="AC342" s="6"/>
      <c r="AD342" s="6"/>
      <c r="AE342" s="6"/>
      <c r="AF342" s="6"/>
      <c r="AG342" s="6"/>
      <c r="AH342" s="6"/>
      <c r="AI342" s="6"/>
      <c r="AJ342" s="7"/>
      <c r="AK342" s="7"/>
    </row>
    <row r="343" spans="2:37" s="8" customFormat="1" ht="13.5">
      <c r="B343" s="26"/>
      <c r="C343" s="26"/>
      <c r="D343" s="26"/>
      <c r="E343" s="26"/>
      <c r="F343" s="26"/>
      <c r="G343" s="26"/>
      <c r="H343" s="26"/>
      <c r="I343" s="26"/>
      <c r="J343" s="26"/>
      <c r="K343" s="26"/>
      <c r="L343" s="26"/>
      <c r="M343" s="26"/>
      <c r="N343" s="26"/>
      <c r="O343" s="26"/>
      <c r="P343" s="26"/>
      <c r="Q343" s="26"/>
      <c r="R343" s="26"/>
      <c r="S343" s="26"/>
      <c r="T343" s="5"/>
      <c r="U343" s="6"/>
      <c r="V343" s="6"/>
      <c r="W343" s="6"/>
      <c r="X343" s="6"/>
      <c r="Y343" s="6"/>
      <c r="Z343" s="6"/>
      <c r="AA343" s="6"/>
      <c r="AB343" s="6"/>
      <c r="AC343" s="6"/>
      <c r="AD343" s="6"/>
      <c r="AE343" s="6"/>
      <c r="AF343" s="6"/>
      <c r="AG343" s="6"/>
      <c r="AH343" s="6"/>
      <c r="AI343" s="6"/>
      <c r="AJ343" s="7"/>
      <c r="AK343" s="7"/>
    </row>
    <row r="344" spans="2:37" s="8" customFormat="1" ht="13.5">
      <c r="B344" s="26"/>
      <c r="C344" s="26"/>
      <c r="D344" s="26"/>
      <c r="E344" s="26"/>
      <c r="F344" s="26"/>
      <c r="G344" s="26"/>
      <c r="H344" s="26"/>
      <c r="I344" s="26"/>
      <c r="J344" s="26"/>
      <c r="K344" s="26"/>
      <c r="L344" s="26"/>
      <c r="M344" s="26"/>
      <c r="N344" s="26"/>
      <c r="O344" s="26"/>
      <c r="P344" s="26"/>
      <c r="Q344" s="26"/>
      <c r="R344" s="26"/>
      <c r="S344" s="26"/>
      <c r="T344" s="5"/>
      <c r="U344" s="6"/>
      <c r="V344" s="6"/>
      <c r="W344" s="6"/>
      <c r="X344" s="6"/>
      <c r="Y344" s="6"/>
      <c r="Z344" s="6"/>
      <c r="AA344" s="6"/>
      <c r="AB344" s="6"/>
      <c r="AC344" s="6"/>
      <c r="AD344" s="6"/>
      <c r="AE344" s="6"/>
      <c r="AF344" s="6"/>
      <c r="AG344" s="6"/>
      <c r="AH344" s="6"/>
      <c r="AI344" s="6"/>
      <c r="AJ344" s="7"/>
      <c r="AK344" s="7"/>
    </row>
    <row r="345" spans="2:37" s="8" customFormat="1" ht="13.5">
      <c r="B345" s="26"/>
      <c r="C345" s="26"/>
      <c r="D345" s="26"/>
      <c r="E345" s="26"/>
      <c r="F345" s="26"/>
      <c r="G345" s="26"/>
      <c r="H345" s="26"/>
      <c r="I345" s="26"/>
      <c r="J345" s="26"/>
      <c r="K345" s="26"/>
      <c r="L345" s="26"/>
      <c r="M345" s="26"/>
      <c r="N345" s="26"/>
      <c r="O345" s="26"/>
      <c r="P345" s="26"/>
      <c r="Q345" s="26"/>
      <c r="R345" s="26"/>
      <c r="S345" s="26"/>
      <c r="T345" s="5"/>
      <c r="U345" s="6"/>
      <c r="V345" s="6"/>
      <c r="W345" s="6"/>
      <c r="X345" s="6"/>
      <c r="Y345" s="6"/>
      <c r="Z345" s="6"/>
      <c r="AA345" s="6"/>
      <c r="AB345" s="6"/>
      <c r="AC345" s="6"/>
      <c r="AD345" s="6"/>
      <c r="AE345" s="6"/>
      <c r="AF345" s="6"/>
      <c r="AG345" s="6"/>
      <c r="AH345" s="6"/>
      <c r="AI345" s="6"/>
      <c r="AJ345" s="7"/>
      <c r="AK345" s="7"/>
    </row>
    <row r="346" spans="2:37" s="8" customFormat="1" ht="13.5">
      <c r="B346" s="26"/>
      <c r="C346" s="26"/>
      <c r="D346" s="26"/>
      <c r="E346" s="26"/>
      <c r="F346" s="26"/>
      <c r="G346" s="26"/>
      <c r="H346" s="26"/>
      <c r="I346" s="26"/>
      <c r="J346" s="26"/>
      <c r="K346" s="26"/>
      <c r="L346" s="26"/>
      <c r="M346" s="26"/>
      <c r="N346" s="26"/>
      <c r="O346" s="26"/>
      <c r="P346" s="26"/>
      <c r="Q346" s="26"/>
      <c r="R346" s="26"/>
      <c r="S346" s="26"/>
      <c r="T346" s="5"/>
      <c r="U346" s="6"/>
      <c r="V346" s="6"/>
      <c r="W346" s="6"/>
      <c r="X346" s="6"/>
      <c r="Y346" s="6"/>
      <c r="Z346" s="6"/>
      <c r="AA346" s="6"/>
      <c r="AB346" s="6"/>
      <c r="AC346" s="6"/>
      <c r="AD346" s="6"/>
      <c r="AE346" s="6"/>
      <c r="AF346" s="6"/>
      <c r="AG346" s="6"/>
      <c r="AH346" s="6"/>
      <c r="AI346" s="6"/>
      <c r="AJ346" s="7"/>
      <c r="AK346" s="7"/>
    </row>
    <row r="347" spans="2:37" s="8" customFormat="1" ht="13.5">
      <c r="B347" s="26"/>
      <c r="C347" s="26"/>
      <c r="D347" s="26"/>
      <c r="E347" s="26"/>
      <c r="F347" s="26"/>
      <c r="G347" s="26"/>
      <c r="H347" s="26"/>
      <c r="I347" s="26"/>
      <c r="J347" s="26"/>
      <c r="K347" s="26"/>
      <c r="L347" s="26"/>
      <c r="M347" s="26"/>
      <c r="N347" s="26"/>
      <c r="O347" s="26"/>
      <c r="P347" s="26"/>
      <c r="Q347" s="26"/>
      <c r="R347" s="26"/>
      <c r="S347" s="26"/>
      <c r="T347" s="5"/>
      <c r="U347" s="6"/>
      <c r="V347" s="6"/>
      <c r="W347" s="6"/>
      <c r="X347" s="6"/>
      <c r="Y347" s="6"/>
      <c r="Z347" s="6"/>
      <c r="AA347" s="6"/>
      <c r="AB347" s="6"/>
      <c r="AC347" s="6"/>
      <c r="AD347" s="6"/>
      <c r="AE347" s="6"/>
      <c r="AF347" s="6"/>
      <c r="AG347" s="6"/>
      <c r="AH347" s="6"/>
      <c r="AI347" s="6"/>
      <c r="AJ347" s="7"/>
      <c r="AK347" s="7"/>
    </row>
    <row r="348" spans="2:37" s="8" customFormat="1" ht="13.5">
      <c r="B348" s="26"/>
      <c r="C348" s="26"/>
      <c r="D348" s="26"/>
      <c r="E348" s="26"/>
      <c r="F348" s="26"/>
      <c r="G348" s="26"/>
      <c r="H348" s="26"/>
      <c r="I348" s="26"/>
      <c r="J348" s="26"/>
      <c r="K348" s="26"/>
      <c r="L348" s="26"/>
      <c r="M348" s="26"/>
      <c r="N348" s="26"/>
      <c r="O348" s="26"/>
      <c r="P348" s="26"/>
      <c r="Q348" s="26"/>
      <c r="R348" s="26"/>
      <c r="S348" s="26"/>
      <c r="T348" s="5"/>
      <c r="U348" s="6"/>
      <c r="V348" s="6"/>
      <c r="W348" s="6"/>
      <c r="X348" s="6"/>
      <c r="Y348" s="6"/>
      <c r="Z348" s="6"/>
      <c r="AA348" s="6"/>
      <c r="AB348" s="6"/>
      <c r="AC348" s="6"/>
      <c r="AD348" s="6"/>
      <c r="AE348" s="6"/>
      <c r="AF348" s="6"/>
      <c r="AG348" s="6"/>
      <c r="AH348" s="6"/>
      <c r="AI348" s="6"/>
      <c r="AJ348" s="7"/>
      <c r="AK348" s="7"/>
    </row>
    <row r="349" spans="2:37" s="8" customFormat="1" ht="13.5">
      <c r="B349" s="26"/>
      <c r="C349" s="26"/>
      <c r="D349" s="26"/>
      <c r="E349" s="26"/>
      <c r="F349" s="26"/>
      <c r="G349" s="26"/>
      <c r="H349" s="26"/>
      <c r="I349" s="26"/>
      <c r="J349" s="26"/>
      <c r="K349" s="26"/>
      <c r="L349" s="26"/>
      <c r="M349" s="26"/>
      <c r="N349" s="26"/>
      <c r="O349" s="26"/>
      <c r="P349" s="26"/>
      <c r="Q349" s="26"/>
      <c r="R349" s="26"/>
      <c r="S349" s="26"/>
      <c r="T349" s="5"/>
      <c r="U349" s="6"/>
      <c r="V349" s="6"/>
      <c r="W349" s="6"/>
      <c r="X349" s="6"/>
      <c r="Y349" s="6"/>
      <c r="Z349" s="6"/>
      <c r="AA349" s="6"/>
      <c r="AB349" s="6"/>
      <c r="AC349" s="6"/>
      <c r="AD349" s="6"/>
      <c r="AE349" s="6"/>
      <c r="AF349" s="6"/>
      <c r="AG349" s="6"/>
      <c r="AH349" s="6"/>
      <c r="AI349" s="6"/>
      <c r="AJ349" s="7"/>
      <c r="AK349" s="7"/>
    </row>
    <row r="350" spans="2:37" s="8" customFormat="1" ht="13.5">
      <c r="B350" s="26"/>
      <c r="C350" s="26"/>
      <c r="D350" s="26"/>
      <c r="E350" s="26"/>
      <c r="F350" s="26"/>
      <c r="G350" s="26"/>
      <c r="H350" s="26"/>
      <c r="I350" s="26"/>
      <c r="J350" s="26"/>
      <c r="K350" s="26"/>
      <c r="L350" s="26"/>
      <c r="M350" s="26"/>
      <c r="N350" s="26"/>
      <c r="O350" s="26"/>
      <c r="P350" s="26"/>
      <c r="Q350" s="26"/>
      <c r="R350" s="26"/>
      <c r="S350" s="26"/>
      <c r="T350" s="5"/>
      <c r="U350" s="6"/>
      <c r="V350" s="6"/>
      <c r="W350" s="6"/>
      <c r="X350" s="6"/>
      <c r="Y350" s="6"/>
      <c r="Z350" s="6"/>
      <c r="AA350" s="6"/>
      <c r="AB350" s="6"/>
      <c r="AC350" s="6"/>
      <c r="AD350" s="6"/>
      <c r="AE350" s="6"/>
      <c r="AF350" s="6"/>
      <c r="AG350" s="6"/>
      <c r="AH350" s="6"/>
      <c r="AI350" s="6"/>
      <c r="AJ350" s="7"/>
      <c r="AK350" s="7"/>
    </row>
    <row r="351" spans="2:37" s="8" customFormat="1" ht="13.5">
      <c r="B351" s="26"/>
      <c r="C351" s="26"/>
      <c r="D351" s="26"/>
      <c r="E351" s="26"/>
      <c r="F351" s="26"/>
      <c r="G351" s="26"/>
      <c r="H351" s="26"/>
      <c r="I351" s="26"/>
      <c r="J351" s="26"/>
      <c r="K351" s="26"/>
      <c r="L351" s="26"/>
      <c r="M351" s="26"/>
      <c r="N351" s="26"/>
      <c r="O351" s="26"/>
      <c r="P351" s="26"/>
      <c r="Q351" s="26"/>
      <c r="R351" s="26"/>
      <c r="S351" s="26"/>
      <c r="T351" s="5"/>
      <c r="U351" s="6"/>
      <c r="V351" s="6"/>
      <c r="W351" s="6"/>
      <c r="X351" s="6"/>
      <c r="Y351" s="6"/>
      <c r="Z351" s="6"/>
      <c r="AA351" s="6"/>
      <c r="AB351" s="6"/>
      <c r="AC351" s="6"/>
      <c r="AD351" s="6"/>
      <c r="AE351" s="6"/>
      <c r="AF351" s="6"/>
      <c r="AG351" s="6"/>
      <c r="AH351" s="6"/>
      <c r="AI351" s="6"/>
      <c r="AJ351" s="7"/>
      <c r="AK351" s="7"/>
    </row>
    <row r="352" spans="2:37" s="8" customFormat="1" ht="13.5">
      <c r="B352" s="26"/>
      <c r="C352" s="26"/>
      <c r="D352" s="26"/>
      <c r="E352" s="26"/>
      <c r="F352" s="26"/>
      <c r="G352" s="26"/>
      <c r="H352" s="26"/>
      <c r="I352" s="26"/>
      <c r="J352" s="26"/>
      <c r="K352" s="26"/>
      <c r="L352" s="26"/>
      <c r="M352" s="26"/>
      <c r="N352" s="26"/>
      <c r="O352" s="26"/>
      <c r="P352" s="26"/>
      <c r="Q352" s="26"/>
      <c r="R352" s="26"/>
      <c r="S352" s="26"/>
      <c r="T352" s="5"/>
      <c r="U352" s="6"/>
      <c r="V352" s="6"/>
      <c r="W352" s="6"/>
      <c r="X352" s="6"/>
      <c r="Y352" s="6"/>
      <c r="Z352" s="6"/>
      <c r="AA352" s="6"/>
      <c r="AB352" s="6"/>
      <c r="AC352" s="6"/>
      <c r="AD352" s="6"/>
      <c r="AE352" s="6"/>
      <c r="AF352" s="6"/>
      <c r="AG352" s="6"/>
      <c r="AH352" s="6"/>
      <c r="AI352" s="6"/>
      <c r="AJ352" s="7"/>
      <c r="AK352" s="7"/>
    </row>
    <row r="353" spans="2:37" s="8" customFormat="1" ht="13.5">
      <c r="B353" s="26"/>
      <c r="C353" s="26"/>
      <c r="D353" s="26"/>
      <c r="E353" s="26"/>
      <c r="F353" s="26"/>
      <c r="G353" s="26"/>
      <c r="H353" s="26"/>
      <c r="I353" s="26"/>
      <c r="J353" s="26"/>
      <c r="K353" s="26"/>
      <c r="L353" s="26"/>
      <c r="M353" s="26"/>
      <c r="N353" s="26"/>
      <c r="O353" s="26"/>
      <c r="P353" s="26"/>
      <c r="Q353" s="26"/>
      <c r="R353" s="26"/>
      <c r="S353" s="26"/>
      <c r="T353" s="5"/>
      <c r="U353" s="6"/>
      <c r="V353" s="6"/>
      <c r="W353" s="6"/>
      <c r="X353" s="6"/>
      <c r="Y353" s="6"/>
      <c r="Z353" s="6"/>
      <c r="AA353" s="6"/>
      <c r="AB353" s="6"/>
      <c r="AC353" s="6"/>
      <c r="AD353" s="6"/>
      <c r="AE353" s="6"/>
      <c r="AF353" s="6"/>
      <c r="AG353" s="6"/>
      <c r="AH353" s="6"/>
      <c r="AI353" s="6"/>
      <c r="AJ353" s="7"/>
      <c r="AK353" s="7"/>
    </row>
    <row r="354" spans="2:37" s="8" customFormat="1" ht="13.5">
      <c r="B354" s="26"/>
      <c r="C354" s="26"/>
      <c r="D354" s="26"/>
      <c r="E354" s="26"/>
      <c r="F354" s="26"/>
      <c r="G354" s="26"/>
      <c r="H354" s="26"/>
      <c r="I354" s="26"/>
      <c r="J354" s="26"/>
      <c r="K354" s="26"/>
      <c r="L354" s="26"/>
      <c r="M354" s="26"/>
      <c r="N354" s="26"/>
      <c r="O354" s="26"/>
      <c r="P354" s="26"/>
      <c r="Q354" s="26"/>
      <c r="R354" s="26"/>
      <c r="S354" s="26"/>
      <c r="T354" s="5"/>
      <c r="U354" s="6"/>
      <c r="V354" s="6"/>
      <c r="W354" s="6"/>
      <c r="X354" s="6"/>
      <c r="Y354" s="6"/>
      <c r="Z354" s="6"/>
      <c r="AA354" s="6"/>
      <c r="AB354" s="6"/>
      <c r="AC354" s="6"/>
      <c r="AD354" s="6"/>
      <c r="AE354" s="6"/>
      <c r="AF354" s="6"/>
      <c r="AG354" s="6"/>
      <c r="AH354" s="6"/>
      <c r="AI354" s="6"/>
      <c r="AJ354" s="7"/>
      <c r="AK354" s="7"/>
    </row>
    <row r="355" spans="2:37" s="8" customFormat="1" ht="13.5">
      <c r="B355" s="26"/>
      <c r="C355" s="26"/>
      <c r="D355" s="26"/>
      <c r="E355" s="26"/>
      <c r="F355" s="26"/>
      <c r="G355" s="26"/>
      <c r="H355" s="26"/>
      <c r="I355" s="26"/>
      <c r="J355" s="26"/>
      <c r="K355" s="26"/>
      <c r="L355" s="26"/>
      <c r="M355" s="26"/>
      <c r="N355" s="26"/>
      <c r="O355" s="26"/>
      <c r="P355" s="26"/>
      <c r="Q355" s="26"/>
      <c r="R355" s="26"/>
      <c r="S355" s="26"/>
      <c r="T355" s="5"/>
      <c r="U355" s="6"/>
      <c r="V355" s="6"/>
      <c r="W355" s="6"/>
      <c r="X355" s="6"/>
      <c r="Y355" s="6"/>
      <c r="Z355" s="6"/>
      <c r="AA355" s="6"/>
      <c r="AB355" s="6"/>
      <c r="AC355" s="6"/>
      <c r="AD355" s="6"/>
      <c r="AE355" s="6"/>
      <c r="AF355" s="6"/>
      <c r="AG355" s="6"/>
      <c r="AH355" s="6"/>
      <c r="AI355" s="6"/>
      <c r="AJ355" s="7"/>
      <c r="AK355" s="7"/>
    </row>
    <row r="356" spans="2:37" s="8" customFormat="1" ht="13.5">
      <c r="B356" s="26"/>
      <c r="C356" s="26"/>
      <c r="D356" s="26"/>
      <c r="E356" s="26"/>
      <c r="F356" s="26"/>
      <c r="G356" s="26"/>
      <c r="H356" s="26"/>
      <c r="I356" s="26"/>
      <c r="J356" s="26"/>
      <c r="K356" s="26"/>
      <c r="L356" s="26"/>
      <c r="M356" s="26"/>
      <c r="N356" s="26"/>
      <c r="O356" s="26"/>
      <c r="P356" s="26"/>
      <c r="Q356" s="26"/>
      <c r="R356" s="26"/>
      <c r="S356" s="26"/>
      <c r="T356" s="5"/>
      <c r="U356" s="6"/>
      <c r="V356" s="6"/>
      <c r="W356" s="6"/>
      <c r="X356" s="6"/>
      <c r="Y356" s="6"/>
      <c r="Z356" s="6"/>
      <c r="AA356" s="6"/>
      <c r="AB356" s="6"/>
      <c r="AC356" s="6"/>
      <c r="AD356" s="6"/>
      <c r="AE356" s="6"/>
      <c r="AF356" s="6"/>
      <c r="AG356" s="6"/>
      <c r="AH356" s="6"/>
      <c r="AI356" s="6"/>
      <c r="AJ356" s="7"/>
      <c r="AK356" s="7"/>
    </row>
    <row r="357" spans="2:37" s="8" customFormat="1" ht="13.5">
      <c r="B357" s="26"/>
      <c r="C357" s="26"/>
      <c r="D357" s="26"/>
      <c r="E357" s="26"/>
      <c r="F357" s="26"/>
      <c r="G357" s="26"/>
      <c r="H357" s="26"/>
      <c r="I357" s="26"/>
      <c r="J357" s="26"/>
      <c r="K357" s="26"/>
      <c r="L357" s="26"/>
      <c r="M357" s="26"/>
      <c r="N357" s="26"/>
      <c r="O357" s="26"/>
      <c r="P357" s="26"/>
      <c r="Q357" s="26"/>
      <c r="R357" s="26"/>
      <c r="S357" s="26"/>
      <c r="T357" s="5"/>
      <c r="U357" s="6"/>
      <c r="V357" s="6"/>
      <c r="W357" s="6"/>
      <c r="X357" s="6"/>
      <c r="Y357" s="6"/>
      <c r="Z357" s="6"/>
      <c r="AA357" s="6"/>
      <c r="AB357" s="6"/>
      <c r="AC357" s="6"/>
      <c r="AD357" s="6"/>
      <c r="AE357" s="6"/>
      <c r="AF357" s="6"/>
      <c r="AG357" s="6"/>
      <c r="AH357" s="6"/>
      <c r="AI357" s="6"/>
      <c r="AJ357" s="7"/>
      <c r="AK357" s="7"/>
    </row>
    <row r="358" spans="2:37" s="8" customFormat="1" ht="13.5">
      <c r="B358" s="26"/>
      <c r="C358" s="26"/>
      <c r="D358" s="26"/>
      <c r="E358" s="26"/>
      <c r="F358" s="26"/>
      <c r="G358" s="26"/>
      <c r="H358" s="26"/>
      <c r="I358" s="26"/>
      <c r="J358" s="26"/>
      <c r="K358" s="26"/>
      <c r="L358" s="26"/>
      <c r="M358" s="26"/>
      <c r="N358" s="26"/>
      <c r="O358" s="26"/>
      <c r="P358" s="26"/>
      <c r="Q358" s="26"/>
      <c r="R358" s="26"/>
      <c r="S358" s="26"/>
      <c r="T358" s="5"/>
      <c r="U358" s="6"/>
      <c r="V358" s="6"/>
      <c r="W358" s="6"/>
      <c r="X358" s="6"/>
      <c r="Y358" s="6"/>
      <c r="Z358" s="6"/>
      <c r="AA358" s="6"/>
      <c r="AB358" s="6"/>
      <c r="AC358" s="6"/>
      <c r="AD358" s="6"/>
      <c r="AE358" s="6"/>
      <c r="AF358" s="6"/>
      <c r="AG358" s="6"/>
      <c r="AH358" s="6"/>
      <c r="AI358" s="6"/>
      <c r="AJ358" s="7"/>
      <c r="AK358" s="7"/>
    </row>
    <row r="359" spans="2:37" s="8" customFormat="1" ht="13.5">
      <c r="B359" s="26"/>
      <c r="C359" s="26"/>
      <c r="D359" s="26"/>
      <c r="E359" s="26"/>
      <c r="F359" s="26"/>
      <c r="G359" s="26"/>
      <c r="H359" s="26"/>
      <c r="I359" s="26"/>
      <c r="J359" s="26"/>
      <c r="K359" s="26"/>
      <c r="L359" s="26"/>
      <c r="M359" s="26"/>
      <c r="N359" s="26"/>
      <c r="O359" s="26"/>
      <c r="P359" s="26"/>
      <c r="Q359" s="26"/>
      <c r="R359" s="26"/>
      <c r="S359" s="26"/>
      <c r="T359" s="5"/>
      <c r="U359" s="6"/>
      <c r="V359" s="6"/>
      <c r="W359" s="6"/>
      <c r="X359" s="6"/>
      <c r="Y359" s="6"/>
      <c r="Z359" s="6"/>
      <c r="AA359" s="6"/>
      <c r="AB359" s="6"/>
      <c r="AC359" s="6"/>
      <c r="AD359" s="6"/>
      <c r="AE359" s="6"/>
      <c r="AF359" s="6"/>
      <c r="AG359" s="6"/>
      <c r="AH359" s="6"/>
      <c r="AI359" s="6"/>
      <c r="AJ359" s="7"/>
      <c r="AK359" s="7"/>
    </row>
    <row r="360" spans="2:37" s="8" customFormat="1" ht="13.5">
      <c r="B360" s="26"/>
      <c r="C360" s="26"/>
      <c r="D360" s="26"/>
      <c r="E360" s="26"/>
      <c r="F360" s="26"/>
      <c r="G360" s="26"/>
      <c r="H360" s="26"/>
      <c r="I360" s="26"/>
      <c r="J360" s="26"/>
      <c r="K360" s="26"/>
      <c r="L360" s="26"/>
      <c r="M360" s="26"/>
      <c r="N360" s="26"/>
      <c r="O360" s="26"/>
      <c r="P360" s="26"/>
      <c r="Q360" s="26"/>
      <c r="R360" s="26"/>
      <c r="S360" s="26"/>
      <c r="T360" s="5"/>
      <c r="U360" s="6"/>
      <c r="V360" s="6"/>
      <c r="W360" s="6"/>
      <c r="X360" s="6"/>
      <c r="Y360" s="6"/>
      <c r="Z360" s="6"/>
      <c r="AA360" s="6"/>
      <c r="AB360" s="6"/>
      <c r="AC360" s="6"/>
      <c r="AD360" s="6"/>
      <c r="AE360" s="6"/>
      <c r="AF360" s="6"/>
      <c r="AG360" s="6"/>
      <c r="AH360" s="6"/>
      <c r="AI360" s="6"/>
      <c r="AJ360" s="7"/>
      <c r="AK360" s="7"/>
    </row>
    <row r="361" spans="2:37" s="8" customFormat="1" ht="13.5">
      <c r="B361" s="26"/>
      <c r="C361" s="26"/>
      <c r="D361" s="26"/>
      <c r="E361" s="26"/>
      <c r="F361" s="26"/>
      <c r="G361" s="26"/>
      <c r="H361" s="26"/>
      <c r="I361" s="26"/>
      <c r="J361" s="26"/>
      <c r="K361" s="26"/>
      <c r="L361" s="26"/>
      <c r="M361" s="26"/>
      <c r="N361" s="26"/>
      <c r="O361" s="26"/>
      <c r="P361" s="26"/>
      <c r="Q361" s="26"/>
      <c r="R361" s="26"/>
      <c r="S361" s="26"/>
      <c r="T361" s="5"/>
      <c r="U361" s="6"/>
      <c r="V361" s="6"/>
      <c r="W361" s="6"/>
      <c r="X361" s="6"/>
      <c r="Y361" s="6"/>
      <c r="Z361" s="6"/>
      <c r="AA361" s="6"/>
      <c r="AB361" s="6"/>
      <c r="AC361" s="6"/>
      <c r="AD361" s="6"/>
      <c r="AE361" s="6"/>
      <c r="AF361" s="6"/>
      <c r="AG361" s="6"/>
      <c r="AH361" s="6"/>
      <c r="AI361" s="6"/>
      <c r="AJ361" s="7"/>
      <c r="AK361" s="7"/>
    </row>
    <row r="362" spans="2:37" s="8" customFormat="1" ht="13.5">
      <c r="B362" s="26"/>
      <c r="C362" s="26"/>
      <c r="D362" s="26"/>
      <c r="E362" s="26"/>
      <c r="F362" s="26"/>
      <c r="G362" s="26"/>
      <c r="H362" s="26"/>
      <c r="I362" s="26"/>
      <c r="J362" s="26"/>
      <c r="K362" s="26"/>
      <c r="L362" s="26"/>
      <c r="M362" s="26"/>
      <c r="N362" s="26"/>
      <c r="O362" s="26"/>
      <c r="P362" s="26"/>
      <c r="Q362" s="26"/>
      <c r="R362" s="26"/>
      <c r="S362" s="26"/>
      <c r="T362" s="5"/>
      <c r="U362" s="6"/>
      <c r="V362" s="6"/>
      <c r="W362" s="6"/>
      <c r="X362" s="6"/>
      <c r="Y362" s="6"/>
      <c r="Z362" s="6"/>
      <c r="AA362" s="6"/>
      <c r="AB362" s="6"/>
      <c r="AC362" s="6"/>
      <c r="AD362" s="6"/>
      <c r="AE362" s="6"/>
      <c r="AF362" s="6"/>
      <c r="AG362" s="6"/>
      <c r="AH362" s="6"/>
      <c r="AI362" s="6"/>
      <c r="AJ362" s="7"/>
      <c r="AK362" s="7"/>
    </row>
    <row r="363" spans="2:37" s="8" customFormat="1" ht="13.5">
      <c r="B363" s="26"/>
      <c r="C363" s="26"/>
      <c r="D363" s="26"/>
      <c r="E363" s="26"/>
      <c r="F363" s="26"/>
      <c r="G363" s="26"/>
      <c r="H363" s="26"/>
      <c r="I363" s="26"/>
      <c r="J363" s="26"/>
      <c r="K363" s="26"/>
      <c r="L363" s="26"/>
      <c r="M363" s="26"/>
      <c r="N363" s="26"/>
      <c r="O363" s="26"/>
      <c r="P363" s="26"/>
      <c r="Q363" s="26"/>
      <c r="R363" s="26"/>
      <c r="S363" s="26"/>
      <c r="T363" s="5"/>
      <c r="U363" s="6"/>
      <c r="V363" s="6"/>
      <c r="W363" s="6"/>
      <c r="X363" s="6"/>
      <c r="Y363" s="6"/>
      <c r="Z363" s="6"/>
      <c r="AA363" s="6"/>
      <c r="AB363" s="6"/>
      <c r="AC363" s="6"/>
      <c r="AD363" s="6"/>
      <c r="AE363" s="6"/>
      <c r="AF363" s="6"/>
      <c r="AG363" s="6"/>
      <c r="AH363" s="6"/>
      <c r="AI363" s="6"/>
      <c r="AJ363" s="7"/>
      <c r="AK363" s="7"/>
    </row>
    <row r="364" spans="2:37" s="8" customFormat="1" ht="13.5">
      <c r="B364" s="26"/>
      <c r="C364" s="26"/>
      <c r="D364" s="26"/>
      <c r="E364" s="26"/>
      <c r="F364" s="26"/>
      <c r="G364" s="26"/>
      <c r="H364" s="26"/>
      <c r="I364" s="26"/>
      <c r="J364" s="26"/>
      <c r="K364" s="26"/>
      <c r="L364" s="26"/>
      <c r="M364" s="26"/>
      <c r="N364" s="26"/>
      <c r="O364" s="26"/>
      <c r="P364" s="26"/>
      <c r="Q364" s="26"/>
      <c r="R364" s="26"/>
      <c r="S364" s="26"/>
      <c r="T364" s="5"/>
      <c r="U364" s="6"/>
      <c r="V364" s="6"/>
      <c r="W364" s="6"/>
      <c r="X364" s="6"/>
      <c r="Y364" s="6"/>
      <c r="Z364" s="6"/>
      <c r="AA364" s="6"/>
      <c r="AB364" s="6"/>
      <c r="AC364" s="6"/>
      <c r="AD364" s="6"/>
      <c r="AE364" s="6"/>
      <c r="AF364" s="6"/>
      <c r="AG364" s="6"/>
      <c r="AH364" s="6"/>
      <c r="AI364" s="6"/>
      <c r="AJ364" s="7"/>
      <c r="AK364" s="7"/>
    </row>
    <row r="365" spans="2:37" s="8" customFormat="1" ht="13.5">
      <c r="B365" s="26"/>
      <c r="C365" s="26"/>
      <c r="D365" s="26"/>
      <c r="E365" s="26"/>
      <c r="F365" s="26"/>
      <c r="G365" s="26"/>
      <c r="H365" s="26"/>
      <c r="I365" s="26"/>
      <c r="J365" s="26"/>
      <c r="K365" s="26"/>
      <c r="L365" s="26"/>
      <c r="M365" s="26"/>
      <c r="N365" s="26"/>
      <c r="O365" s="26"/>
      <c r="P365" s="26"/>
      <c r="Q365" s="26"/>
      <c r="R365" s="26"/>
      <c r="S365" s="26"/>
      <c r="T365" s="5"/>
      <c r="U365" s="6"/>
      <c r="V365" s="6"/>
      <c r="W365" s="6"/>
      <c r="X365" s="6"/>
      <c r="Y365" s="6"/>
      <c r="Z365" s="6"/>
      <c r="AA365" s="6"/>
      <c r="AB365" s="6"/>
      <c r="AC365" s="6"/>
      <c r="AD365" s="6"/>
      <c r="AE365" s="6"/>
      <c r="AF365" s="6"/>
      <c r="AG365" s="6"/>
      <c r="AH365" s="6"/>
      <c r="AI365" s="6"/>
      <c r="AJ365" s="7"/>
      <c r="AK365" s="7"/>
    </row>
    <row r="366" spans="2:37" s="8" customFormat="1" ht="13.5">
      <c r="B366" s="26"/>
      <c r="C366" s="26"/>
      <c r="D366" s="26"/>
      <c r="E366" s="26"/>
      <c r="F366" s="26"/>
      <c r="G366" s="26"/>
      <c r="H366" s="26"/>
      <c r="I366" s="26"/>
      <c r="J366" s="26"/>
      <c r="K366" s="26"/>
      <c r="L366" s="26"/>
      <c r="M366" s="26"/>
      <c r="N366" s="26"/>
      <c r="O366" s="26"/>
      <c r="P366" s="26"/>
      <c r="Q366" s="26"/>
      <c r="R366" s="26"/>
      <c r="S366" s="26"/>
      <c r="T366" s="5"/>
      <c r="U366" s="6"/>
      <c r="V366" s="6"/>
      <c r="W366" s="6"/>
      <c r="X366" s="6"/>
      <c r="Y366" s="6"/>
      <c r="Z366" s="6"/>
      <c r="AA366" s="6"/>
      <c r="AB366" s="6"/>
      <c r="AC366" s="6"/>
      <c r="AD366" s="6"/>
      <c r="AE366" s="6"/>
      <c r="AF366" s="6"/>
      <c r="AG366" s="6"/>
      <c r="AH366" s="6"/>
      <c r="AI366" s="6"/>
      <c r="AJ366" s="7"/>
      <c r="AK366" s="7"/>
    </row>
    <row r="367" spans="2:37" s="8" customFormat="1" ht="13.5">
      <c r="B367" s="26"/>
      <c r="C367" s="26"/>
      <c r="D367" s="26"/>
      <c r="E367" s="26"/>
      <c r="F367" s="26"/>
      <c r="G367" s="26"/>
      <c r="H367" s="26"/>
      <c r="I367" s="26"/>
      <c r="J367" s="26"/>
      <c r="K367" s="26"/>
      <c r="L367" s="26"/>
      <c r="M367" s="26"/>
      <c r="N367" s="26"/>
      <c r="O367" s="26"/>
      <c r="P367" s="26"/>
      <c r="Q367" s="26"/>
      <c r="R367" s="26"/>
      <c r="S367" s="26"/>
      <c r="T367" s="5"/>
      <c r="U367" s="6"/>
      <c r="V367" s="6"/>
      <c r="W367" s="6"/>
      <c r="X367" s="6"/>
      <c r="Y367" s="6"/>
      <c r="Z367" s="6"/>
      <c r="AA367" s="6"/>
      <c r="AB367" s="6"/>
      <c r="AC367" s="6"/>
      <c r="AD367" s="6"/>
      <c r="AE367" s="6"/>
      <c r="AF367" s="6"/>
      <c r="AG367" s="6"/>
      <c r="AH367" s="6"/>
      <c r="AI367" s="6"/>
      <c r="AJ367" s="7"/>
      <c r="AK367" s="7"/>
    </row>
    <row r="368" spans="2:37" s="8" customFormat="1" ht="13.5">
      <c r="B368" s="26"/>
      <c r="C368" s="26"/>
      <c r="D368" s="26"/>
      <c r="E368" s="26"/>
      <c r="F368" s="26"/>
      <c r="G368" s="26"/>
      <c r="H368" s="26"/>
      <c r="I368" s="26"/>
      <c r="J368" s="26"/>
      <c r="K368" s="26"/>
      <c r="L368" s="26"/>
      <c r="M368" s="26"/>
      <c r="N368" s="26"/>
      <c r="O368" s="26"/>
      <c r="P368" s="26"/>
      <c r="Q368" s="26"/>
      <c r="R368" s="26"/>
      <c r="S368" s="26"/>
      <c r="T368" s="5"/>
      <c r="U368" s="6"/>
      <c r="V368" s="6"/>
      <c r="W368" s="6"/>
      <c r="X368" s="6"/>
      <c r="Y368" s="6"/>
      <c r="Z368" s="6"/>
      <c r="AA368" s="6"/>
      <c r="AB368" s="6"/>
      <c r="AC368" s="6"/>
      <c r="AD368" s="6"/>
      <c r="AE368" s="6"/>
      <c r="AF368" s="6"/>
      <c r="AG368" s="6"/>
      <c r="AH368" s="6"/>
      <c r="AI368" s="6"/>
      <c r="AJ368" s="7"/>
      <c r="AK368" s="7"/>
    </row>
    <row r="369" spans="2:37" s="8" customFormat="1" ht="13.5">
      <c r="B369" s="26"/>
      <c r="C369" s="26"/>
      <c r="D369" s="26"/>
      <c r="E369" s="26"/>
      <c r="F369" s="26"/>
      <c r="G369" s="26"/>
      <c r="H369" s="26"/>
      <c r="I369" s="26"/>
      <c r="J369" s="26"/>
      <c r="K369" s="26"/>
      <c r="L369" s="26"/>
      <c r="M369" s="26"/>
      <c r="N369" s="26"/>
      <c r="O369" s="26"/>
      <c r="P369" s="26"/>
      <c r="Q369" s="26"/>
      <c r="R369" s="26"/>
      <c r="S369" s="26"/>
      <c r="T369" s="5"/>
      <c r="U369" s="6"/>
      <c r="V369" s="6"/>
      <c r="W369" s="6"/>
      <c r="X369" s="6"/>
      <c r="Y369" s="6"/>
      <c r="Z369" s="6"/>
      <c r="AA369" s="6"/>
      <c r="AB369" s="6"/>
      <c r="AC369" s="6"/>
      <c r="AD369" s="6"/>
      <c r="AE369" s="6"/>
      <c r="AF369" s="6"/>
      <c r="AG369" s="6"/>
      <c r="AH369" s="6"/>
      <c r="AI369" s="6"/>
      <c r="AJ369" s="7"/>
      <c r="AK369" s="7"/>
    </row>
    <row r="370" spans="2:37" s="8" customFormat="1" ht="13.5">
      <c r="B370" s="26"/>
      <c r="C370" s="26"/>
      <c r="D370" s="26"/>
      <c r="E370" s="26"/>
      <c r="F370" s="26"/>
      <c r="G370" s="26"/>
      <c r="H370" s="26"/>
      <c r="I370" s="26"/>
      <c r="J370" s="26"/>
      <c r="K370" s="26"/>
      <c r="L370" s="26"/>
      <c r="M370" s="26"/>
      <c r="N370" s="26"/>
      <c r="O370" s="26"/>
      <c r="P370" s="26"/>
      <c r="Q370" s="26"/>
      <c r="R370" s="26"/>
      <c r="S370" s="26"/>
      <c r="T370" s="5"/>
      <c r="U370" s="6"/>
      <c r="V370" s="6"/>
      <c r="W370" s="6"/>
      <c r="X370" s="6"/>
      <c r="Y370" s="6"/>
      <c r="Z370" s="6"/>
      <c r="AA370" s="6"/>
      <c r="AB370" s="6"/>
      <c r="AC370" s="6"/>
      <c r="AD370" s="6"/>
      <c r="AE370" s="6"/>
      <c r="AF370" s="6"/>
      <c r="AG370" s="6"/>
      <c r="AH370" s="6"/>
      <c r="AI370" s="6"/>
      <c r="AJ370" s="7"/>
      <c r="AK370" s="7"/>
    </row>
    <row r="371" spans="2:37" s="8" customFormat="1" ht="13.5">
      <c r="B371" s="26"/>
      <c r="C371" s="26"/>
      <c r="D371" s="26"/>
      <c r="E371" s="26"/>
      <c r="F371" s="26"/>
      <c r="G371" s="26"/>
      <c r="H371" s="26"/>
      <c r="I371" s="26"/>
      <c r="J371" s="26"/>
      <c r="K371" s="26"/>
      <c r="L371" s="26"/>
      <c r="M371" s="26"/>
      <c r="N371" s="26"/>
      <c r="O371" s="26"/>
      <c r="P371" s="26"/>
      <c r="Q371" s="26"/>
      <c r="R371" s="26"/>
      <c r="S371" s="26"/>
      <c r="T371" s="5"/>
      <c r="U371" s="6"/>
      <c r="V371" s="6"/>
      <c r="W371" s="6"/>
      <c r="X371" s="6"/>
      <c r="Y371" s="6"/>
      <c r="Z371" s="6"/>
      <c r="AA371" s="6"/>
      <c r="AB371" s="6"/>
      <c r="AC371" s="6"/>
      <c r="AD371" s="6"/>
      <c r="AE371" s="6"/>
      <c r="AF371" s="6"/>
      <c r="AG371" s="6"/>
      <c r="AH371" s="6"/>
      <c r="AI371" s="6"/>
      <c r="AJ371" s="7"/>
      <c r="AK371" s="7"/>
    </row>
    <row r="372" spans="2:37" s="8" customFormat="1" ht="13.5">
      <c r="B372" s="26"/>
      <c r="C372" s="26"/>
      <c r="D372" s="26"/>
      <c r="E372" s="26"/>
      <c r="F372" s="26"/>
      <c r="G372" s="26"/>
      <c r="H372" s="26"/>
      <c r="I372" s="26"/>
      <c r="J372" s="26"/>
      <c r="K372" s="26"/>
      <c r="L372" s="26"/>
      <c r="M372" s="26"/>
      <c r="N372" s="26"/>
      <c r="O372" s="26"/>
      <c r="P372" s="26"/>
      <c r="Q372" s="26"/>
      <c r="R372" s="26"/>
      <c r="S372" s="26"/>
      <c r="T372" s="5"/>
      <c r="U372" s="6"/>
      <c r="V372" s="6"/>
      <c r="W372" s="6"/>
      <c r="X372" s="6"/>
      <c r="Y372" s="6"/>
      <c r="Z372" s="6"/>
      <c r="AA372" s="6"/>
      <c r="AB372" s="6"/>
      <c r="AC372" s="6"/>
      <c r="AD372" s="6"/>
      <c r="AE372" s="6"/>
      <c r="AF372" s="6"/>
      <c r="AG372" s="6"/>
      <c r="AH372" s="6"/>
      <c r="AI372" s="6"/>
      <c r="AJ372" s="7"/>
      <c r="AK372" s="7"/>
    </row>
    <row r="373" spans="2:37" s="8" customFormat="1" ht="13.5">
      <c r="B373" s="26"/>
      <c r="C373" s="26"/>
      <c r="D373" s="26"/>
      <c r="E373" s="26"/>
      <c r="F373" s="26"/>
      <c r="G373" s="26"/>
      <c r="H373" s="26"/>
      <c r="I373" s="26"/>
      <c r="J373" s="26"/>
      <c r="K373" s="26"/>
      <c r="L373" s="26"/>
      <c r="M373" s="26"/>
      <c r="N373" s="26"/>
      <c r="O373" s="26"/>
      <c r="P373" s="26"/>
      <c r="Q373" s="26"/>
      <c r="R373" s="26"/>
      <c r="S373" s="26"/>
      <c r="T373" s="5"/>
      <c r="U373" s="6"/>
      <c r="V373" s="6"/>
      <c r="W373" s="6"/>
      <c r="X373" s="6"/>
      <c r="Y373" s="6"/>
      <c r="Z373" s="6"/>
      <c r="AA373" s="6"/>
      <c r="AB373" s="6"/>
      <c r="AC373" s="6"/>
      <c r="AD373" s="6"/>
      <c r="AE373" s="6"/>
      <c r="AF373" s="6"/>
      <c r="AG373" s="6"/>
      <c r="AH373" s="6"/>
      <c r="AI373" s="6"/>
      <c r="AJ373" s="7"/>
      <c r="AK373" s="7"/>
    </row>
    <row r="374" spans="2:37" s="8" customFormat="1" ht="13.5">
      <c r="B374" s="26"/>
      <c r="C374" s="26"/>
      <c r="D374" s="26"/>
      <c r="E374" s="26"/>
      <c r="F374" s="26"/>
      <c r="G374" s="26"/>
      <c r="H374" s="26"/>
      <c r="I374" s="26"/>
      <c r="J374" s="26"/>
      <c r="K374" s="26"/>
      <c r="L374" s="26"/>
      <c r="M374" s="26"/>
      <c r="N374" s="26"/>
      <c r="O374" s="26"/>
      <c r="P374" s="26"/>
      <c r="Q374" s="26"/>
      <c r="R374" s="26"/>
      <c r="S374" s="26"/>
      <c r="T374" s="5"/>
      <c r="U374" s="6"/>
      <c r="V374" s="6"/>
      <c r="W374" s="6"/>
      <c r="X374" s="6"/>
      <c r="Y374" s="6"/>
      <c r="Z374" s="6"/>
      <c r="AA374" s="6"/>
      <c r="AB374" s="6"/>
      <c r="AC374" s="6"/>
      <c r="AD374" s="6"/>
      <c r="AE374" s="6"/>
      <c r="AF374" s="6"/>
      <c r="AG374" s="6"/>
      <c r="AH374" s="6"/>
      <c r="AI374" s="6"/>
      <c r="AJ374" s="7"/>
      <c r="AK374" s="7"/>
    </row>
    <row r="375" spans="2:37" s="8" customFormat="1" ht="13.5">
      <c r="B375" s="26"/>
      <c r="C375" s="26"/>
      <c r="D375" s="26"/>
      <c r="E375" s="26"/>
      <c r="F375" s="26"/>
      <c r="G375" s="26"/>
      <c r="H375" s="26"/>
      <c r="I375" s="26"/>
      <c r="J375" s="26"/>
      <c r="K375" s="26"/>
      <c r="L375" s="26"/>
      <c r="M375" s="26"/>
      <c r="N375" s="26"/>
      <c r="O375" s="26"/>
      <c r="P375" s="26"/>
      <c r="Q375" s="26"/>
      <c r="R375" s="26"/>
      <c r="S375" s="26"/>
      <c r="T375" s="5"/>
      <c r="U375" s="6"/>
      <c r="V375" s="6"/>
      <c r="W375" s="6"/>
      <c r="X375" s="6"/>
      <c r="Y375" s="6"/>
      <c r="Z375" s="6"/>
      <c r="AA375" s="6"/>
      <c r="AB375" s="6"/>
      <c r="AC375" s="6"/>
      <c r="AD375" s="6"/>
      <c r="AE375" s="6"/>
      <c r="AF375" s="6"/>
      <c r="AG375" s="6"/>
      <c r="AH375" s="6"/>
      <c r="AI375" s="6"/>
      <c r="AJ375" s="7"/>
      <c r="AK375" s="7"/>
    </row>
    <row r="376" spans="2:37" s="8" customFormat="1" ht="13.5">
      <c r="B376" s="26"/>
      <c r="C376" s="26"/>
      <c r="D376" s="26"/>
      <c r="E376" s="26"/>
      <c r="F376" s="26"/>
      <c r="G376" s="26"/>
      <c r="H376" s="26"/>
      <c r="I376" s="26"/>
      <c r="J376" s="26"/>
      <c r="K376" s="26"/>
      <c r="L376" s="26"/>
      <c r="M376" s="26"/>
      <c r="N376" s="26"/>
      <c r="O376" s="26"/>
      <c r="P376" s="26"/>
      <c r="Q376" s="26"/>
      <c r="R376" s="26"/>
      <c r="S376" s="26"/>
      <c r="T376" s="5"/>
      <c r="U376" s="6"/>
      <c r="V376" s="6"/>
      <c r="W376" s="6"/>
      <c r="X376" s="6"/>
      <c r="Y376" s="6"/>
      <c r="Z376" s="6"/>
      <c r="AA376" s="6"/>
      <c r="AB376" s="6"/>
      <c r="AC376" s="6"/>
      <c r="AD376" s="6"/>
      <c r="AE376" s="6"/>
      <c r="AF376" s="6"/>
      <c r="AG376" s="6"/>
      <c r="AH376" s="6"/>
      <c r="AI376" s="6"/>
      <c r="AJ376" s="7"/>
      <c r="AK376" s="7"/>
    </row>
    <row r="377" spans="2:37" s="8" customFormat="1" ht="13.5">
      <c r="B377" s="26"/>
      <c r="C377" s="26"/>
      <c r="D377" s="26"/>
      <c r="E377" s="26"/>
      <c r="F377" s="26"/>
      <c r="G377" s="26"/>
      <c r="H377" s="26"/>
      <c r="I377" s="26"/>
      <c r="J377" s="26"/>
      <c r="K377" s="26"/>
      <c r="L377" s="26"/>
      <c r="M377" s="26"/>
      <c r="N377" s="26"/>
      <c r="O377" s="26"/>
      <c r="P377" s="26"/>
      <c r="Q377" s="26"/>
      <c r="R377" s="26"/>
      <c r="S377" s="26"/>
      <c r="T377" s="5"/>
      <c r="U377" s="6"/>
      <c r="V377" s="6"/>
      <c r="W377" s="6"/>
      <c r="X377" s="6"/>
      <c r="Y377" s="6"/>
      <c r="Z377" s="6"/>
      <c r="AA377" s="6"/>
      <c r="AB377" s="6"/>
      <c r="AC377" s="6"/>
      <c r="AD377" s="6"/>
      <c r="AE377" s="6"/>
      <c r="AF377" s="6"/>
      <c r="AG377" s="6"/>
      <c r="AH377" s="6"/>
      <c r="AI377" s="6"/>
      <c r="AJ377" s="7"/>
      <c r="AK377" s="7"/>
    </row>
    <row r="378" spans="2:37" s="8" customFormat="1" ht="13.5">
      <c r="B378" s="26"/>
      <c r="C378" s="26"/>
      <c r="D378" s="26"/>
      <c r="E378" s="26"/>
      <c r="F378" s="26"/>
      <c r="G378" s="26"/>
      <c r="H378" s="26"/>
      <c r="I378" s="26"/>
      <c r="J378" s="26"/>
      <c r="K378" s="26"/>
      <c r="L378" s="26"/>
      <c r="M378" s="26"/>
      <c r="N378" s="26"/>
      <c r="O378" s="26"/>
      <c r="P378" s="26"/>
      <c r="Q378" s="26"/>
      <c r="R378" s="26"/>
      <c r="S378" s="26"/>
      <c r="T378" s="5"/>
      <c r="U378" s="6"/>
      <c r="V378" s="6"/>
      <c r="W378" s="6"/>
      <c r="X378" s="6"/>
      <c r="Y378" s="6"/>
      <c r="Z378" s="6"/>
      <c r="AA378" s="6"/>
      <c r="AB378" s="6"/>
      <c r="AC378" s="6"/>
      <c r="AD378" s="6"/>
      <c r="AE378" s="6"/>
      <c r="AF378" s="6"/>
      <c r="AG378" s="6"/>
      <c r="AH378" s="6"/>
      <c r="AI378" s="6"/>
      <c r="AJ378" s="7"/>
      <c r="AK378" s="7"/>
    </row>
    <row r="379" spans="2:37" s="8" customFormat="1" ht="13.5">
      <c r="B379" s="26"/>
      <c r="C379" s="26"/>
      <c r="D379" s="26"/>
      <c r="E379" s="26"/>
      <c r="F379" s="26"/>
      <c r="G379" s="26"/>
      <c r="H379" s="26"/>
      <c r="I379" s="26"/>
      <c r="J379" s="26"/>
      <c r="K379" s="26"/>
      <c r="L379" s="26"/>
      <c r="M379" s="26"/>
      <c r="N379" s="26"/>
      <c r="O379" s="26"/>
      <c r="P379" s="26"/>
      <c r="Q379" s="26"/>
      <c r="R379" s="26"/>
      <c r="S379" s="26"/>
      <c r="T379" s="5"/>
      <c r="U379" s="6"/>
      <c r="V379" s="6"/>
      <c r="W379" s="6"/>
      <c r="X379" s="6"/>
      <c r="Y379" s="6"/>
      <c r="Z379" s="6"/>
      <c r="AA379" s="6"/>
      <c r="AB379" s="6"/>
      <c r="AC379" s="6"/>
      <c r="AD379" s="6"/>
      <c r="AE379" s="6"/>
      <c r="AF379" s="6"/>
      <c r="AG379" s="6"/>
      <c r="AH379" s="6"/>
      <c r="AI379" s="6"/>
      <c r="AJ379" s="7"/>
      <c r="AK379" s="7"/>
    </row>
    <row r="380" spans="2:37" s="8" customFormat="1" ht="13.5">
      <c r="B380" s="26"/>
      <c r="C380" s="26"/>
      <c r="D380" s="26"/>
      <c r="E380" s="26"/>
      <c r="F380" s="26"/>
      <c r="G380" s="26"/>
      <c r="H380" s="26"/>
      <c r="I380" s="26"/>
      <c r="J380" s="26"/>
      <c r="K380" s="26"/>
      <c r="L380" s="26"/>
      <c r="M380" s="26"/>
      <c r="N380" s="26"/>
      <c r="O380" s="26"/>
      <c r="P380" s="26"/>
      <c r="Q380" s="26"/>
      <c r="R380" s="26"/>
      <c r="S380" s="26"/>
      <c r="T380" s="5"/>
      <c r="U380" s="6"/>
      <c r="V380" s="6"/>
      <c r="W380" s="6"/>
      <c r="X380" s="6"/>
      <c r="Y380" s="6"/>
      <c r="Z380" s="6"/>
      <c r="AA380" s="6"/>
      <c r="AB380" s="6"/>
      <c r="AC380" s="6"/>
      <c r="AD380" s="6"/>
      <c r="AE380" s="6"/>
      <c r="AF380" s="6"/>
      <c r="AG380" s="6"/>
      <c r="AH380" s="6"/>
      <c r="AI380" s="6"/>
      <c r="AJ380" s="7"/>
      <c r="AK380" s="7"/>
    </row>
    <row r="381" spans="2:37" s="8" customFormat="1" ht="13.5">
      <c r="B381" s="26"/>
      <c r="C381" s="26"/>
      <c r="D381" s="26"/>
      <c r="E381" s="26"/>
      <c r="F381" s="26"/>
      <c r="G381" s="26"/>
      <c r="H381" s="26"/>
      <c r="I381" s="26"/>
      <c r="J381" s="26"/>
      <c r="K381" s="26"/>
      <c r="L381" s="26"/>
      <c r="M381" s="26"/>
      <c r="N381" s="26"/>
      <c r="O381" s="26"/>
      <c r="P381" s="26"/>
      <c r="Q381" s="26"/>
      <c r="R381" s="26"/>
      <c r="S381" s="26"/>
      <c r="T381" s="5"/>
      <c r="U381" s="6"/>
      <c r="V381" s="6"/>
      <c r="W381" s="6"/>
      <c r="X381" s="6"/>
      <c r="Y381" s="6"/>
      <c r="Z381" s="6"/>
      <c r="AA381" s="6"/>
      <c r="AB381" s="6"/>
      <c r="AC381" s="6"/>
      <c r="AD381" s="6"/>
      <c r="AE381" s="6"/>
      <c r="AF381" s="6"/>
      <c r="AG381" s="6"/>
      <c r="AH381" s="6"/>
      <c r="AI381" s="6"/>
      <c r="AJ381" s="7"/>
      <c r="AK381" s="7"/>
    </row>
    <row r="382" spans="2:37" s="8" customFormat="1" ht="13.5">
      <c r="B382" s="26"/>
      <c r="C382" s="26"/>
      <c r="D382" s="26"/>
      <c r="E382" s="26"/>
      <c r="F382" s="26"/>
      <c r="G382" s="26"/>
      <c r="H382" s="26"/>
      <c r="I382" s="26"/>
      <c r="J382" s="26"/>
      <c r="K382" s="26"/>
      <c r="L382" s="26"/>
      <c r="M382" s="26"/>
      <c r="N382" s="26"/>
      <c r="O382" s="26"/>
      <c r="P382" s="26"/>
      <c r="Q382" s="26"/>
      <c r="R382" s="26"/>
      <c r="S382" s="26"/>
      <c r="T382" s="5"/>
      <c r="U382" s="6"/>
      <c r="V382" s="6"/>
      <c r="W382" s="6"/>
      <c r="X382" s="6"/>
      <c r="Y382" s="6"/>
      <c r="Z382" s="6"/>
      <c r="AA382" s="6"/>
      <c r="AB382" s="6"/>
      <c r="AC382" s="6"/>
      <c r="AD382" s="6"/>
      <c r="AE382" s="6"/>
      <c r="AF382" s="6"/>
      <c r="AG382" s="6"/>
      <c r="AH382" s="6"/>
      <c r="AI382" s="6"/>
      <c r="AJ382" s="7"/>
      <c r="AK382" s="7"/>
    </row>
    <row r="383" spans="2:37" s="8" customFormat="1" ht="13.5">
      <c r="B383" s="26"/>
      <c r="C383" s="26"/>
      <c r="D383" s="26"/>
      <c r="E383" s="26"/>
      <c r="F383" s="26"/>
      <c r="G383" s="26"/>
      <c r="H383" s="26"/>
      <c r="I383" s="26"/>
      <c r="J383" s="26"/>
      <c r="K383" s="26"/>
      <c r="L383" s="26"/>
      <c r="M383" s="26"/>
      <c r="N383" s="26"/>
      <c r="O383" s="26"/>
      <c r="P383" s="26"/>
      <c r="Q383" s="26"/>
      <c r="R383" s="26"/>
      <c r="S383" s="26"/>
      <c r="T383" s="5"/>
      <c r="U383" s="6"/>
      <c r="V383" s="6"/>
      <c r="W383" s="6"/>
      <c r="X383" s="6"/>
      <c r="Y383" s="6"/>
      <c r="Z383" s="6"/>
      <c r="AA383" s="6"/>
      <c r="AB383" s="6"/>
      <c r="AC383" s="6"/>
      <c r="AD383" s="6"/>
      <c r="AE383" s="6"/>
      <c r="AF383" s="6"/>
      <c r="AG383" s="6"/>
      <c r="AH383" s="6"/>
      <c r="AI383" s="6"/>
      <c r="AJ383" s="7"/>
      <c r="AK383" s="7"/>
    </row>
    <row r="384" spans="2:37" s="8" customFormat="1" ht="13.5">
      <c r="B384" s="26"/>
      <c r="C384" s="26"/>
      <c r="D384" s="26"/>
      <c r="E384" s="26"/>
      <c r="F384" s="26"/>
      <c r="G384" s="26"/>
      <c r="H384" s="26"/>
      <c r="I384" s="26"/>
      <c r="J384" s="26"/>
      <c r="K384" s="26"/>
      <c r="L384" s="26"/>
      <c r="M384" s="26"/>
      <c r="N384" s="26"/>
      <c r="O384" s="26"/>
      <c r="P384" s="26"/>
      <c r="Q384" s="26"/>
      <c r="R384" s="26"/>
      <c r="S384" s="26"/>
      <c r="T384" s="5"/>
      <c r="U384" s="6"/>
      <c r="V384" s="6"/>
      <c r="W384" s="6"/>
      <c r="X384" s="6"/>
      <c r="Y384" s="6"/>
      <c r="Z384" s="6"/>
      <c r="AA384" s="6"/>
      <c r="AB384" s="6"/>
      <c r="AC384" s="6"/>
      <c r="AD384" s="6"/>
      <c r="AE384" s="6"/>
      <c r="AF384" s="6"/>
      <c r="AG384" s="6"/>
      <c r="AH384" s="6"/>
      <c r="AI384" s="6"/>
      <c r="AJ384" s="7"/>
      <c r="AK384" s="7"/>
    </row>
    <row r="385" spans="2:37" s="8" customFormat="1" ht="13.5">
      <c r="B385" s="26"/>
      <c r="C385" s="26"/>
      <c r="D385" s="26"/>
      <c r="E385" s="26"/>
      <c r="F385" s="26"/>
      <c r="G385" s="26"/>
      <c r="H385" s="26"/>
      <c r="I385" s="26"/>
      <c r="J385" s="26"/>
      <c r="K385" s="26"/>
      <c r="L385" s="26"/>
      <c r="M385" s="26"/>
      <c r="N385" s="26"/>
      <c r="O385" s="26"/>
      <c r="P385" s="26"/>
      <c r="Q385" s="26"/>
      <c r="R385" s="26"/>
      <c r="S385" s="26"/>
      <c r="T385" s="5"/>
      <c r="U385" s="6"/>
      <c r="V385" s="6"/>
      <c r="W385" s="6"/>
      <c r="X385" s="6"/>
      <c r="Y385" s="6"/>
      <c r="Z385" s="6"/>
      <c r="AA385" s="6"/>
      <c r="AB385" s="6"/>
      <c r="AC385" s="6"/>
      <c r="AD385" s="6"/>
      <c r="AE385" s="6"/>
      <c r="AF385" s="6"/>
      <c r="AG385" s="6"/>
      <c r="AH385" s="6"/>
      <c r="AI385" s="6"/>
      <c r="AJ385" s="7"/>
      <c r="AK385" s="7"/>
    </row>
    <row r="386" spans="2:37" s="8" customFormat="1" ht="13.5">
      <c r="B386" s="26"/>
      <c r="C386" s="26"/>
      <c r="D386" s="26"/>
      <c r="E386" s="26"/>
      <c r="F386" s="26"/>
      <c r="G386" s="26"/>
      <c r="H386" s="26"/>
      <c r="I386" s="26"/>
      <c r="J386" s="26"/>
      <c r="K386" s="26"/>
      <c r="L386" s="26"/>
      <c r="M386" s="26"/>
      <c r="N386" s="26"/>
      <c r="O386" s="26"/>
      <c r="P386" s="26"/>
      <c r="Q386" s="26"/>
      <c r="R386" s="26"/>
      <c r="S386" s="26"/>
      <c r="T386" s="5"/>
      <c r="U386" s="6"/>
      <c r="V386" s="6"/>
      <c r="W386" s="6"/>
      <c r="X386" s="6"/>
      <c r="Y386" s="6"/>
      <c r="Z386" s="6"/>
      <c r="AA386" s="6"/>
      <c r="AB386" s="6"/>
      <c r="AC386" s="6"/>
      <c r="AD386" s="6"/>
      <c r="AE386" s="6"/>
      <c r="AF386" s="6"/>
      <c r="AG386" s="6"/>
      <c r="AH386" s="6"/>
      <c r="AI386" s="6"/>
      <c r="AJ386" s="7"/>
      <c r="AK386" s="7"/>
    </row>
    <row r="387" spans="2:37" s="8" customFormat="1" ht="13.5">
      <c r="B387" s="26"/>
      <c r="C387" s="26"/>
      <c r="D387" s="26"/>
      <c r="E387" s="26"/>
      <c r="F387" s="26"/>
      <c r="G387" s="26"/>
      <c r="H387" s="26"/>
      <c r="I387" s="26"/>
      <c r="J387" s="26"/>
      <c r="K387" s="26"/>
      <c r="L387" s="26"/>
      <c r="M387" s="26"/>
      <c r="N387" s="26"/>
      <c r="O387" s="26"/>
      <c r="P387" s="26"/>
      <c r="Q387" s="26"/>
      <c r="R387" s="26"/>
      <c r="S387" s="26"/>
      <c r="T387" s="5"/>
      <c r="U387" s="6"/>
      <c r="V387" s="6"/>
      <c r="W387" s="6"/>
      <c r="X387" s="6"/>
      <c r="Y387" s="6"/>
      <c r="Z387" s="6"/>
      <c r="AA387" s="6"/>
      <c r="AB387" s="6"/>
      <c r="AC387" s="6"/>
      <c r="AD387" s="6"/>
      <c r="AE387" s="6"/>
      <c r="AF387" s="6"/>
      <c r="AG387" s="6"/>
      <c r="AH387" s="6"/>
      <c r="AI387" s="6"/>
      <c r="AJ387" s="7"/>
      <c r="AK387" s="7"/>
    </row>
    <row r="388" spans="2:37" s="8" customFormat="1" ht="13.5">
      <c r="B388" s="26"/>
      <c r="C388" s="26"/>
      <c r="D388" s="26"/>
      <c r="E388" s="26"/>
      <c r="F388" s="26"/>
      <c r="G388" s="26"/>
      <c r="H388" s="26"/>
      <c r="I388" s="26"/>
      <c r="J388" s="26"/>
      <c r="K388" s="26"/>
      <c r="L388" s="26"/>
      <c r="M388" s="26"/>
      <c r="N388" s="26"/>
      <c r="O388" s="26"/>
      <c r="P388" s="26"/>
      <c r="Q388" s="26"/>
      <c r="R388" s="26"/>
      <c r="S388" s="26"/>
      <c r="T388" s="5"/>
      <c r="U388" s="6"/>
      <c r="V388" s="6"/>
      <c r="W388" s="6"/>
      <c r="X388" s="6"/>
      <c r="Y388" s="6"/>
      <c r="Z388" s="6"/>
      <c r="AA388" s="6"/>
      <c r="AB388" s="6"/>
      <c r="AC388" s="6"/>
      <c r="AD388" s="6"/>
      <c r="AE388" s="6"/>
      <c r="AF388" s="6"/>
      <c r="AG388" s="6"/>
      <c r="AH388" s="6"/>
      <c r="AI388" s="6"/>
      <c r="AJ388" s="7"/>
      <c r="AK388" s="7"/>
    </row>
    <row r="389" spans="2:37" s="8" customFormat="1" ht="13.5">
      <c r="B389" s="26"/>
      <c r="C389" s="26"/>
      <c r="D389" s="26"/>
      <c r="E389" s="26"/>
      <c r="F389" s="26"/>
      <c r="G389" s="26"/>
      <c r="H389" s="26"/>
      <c r="I389" s="26"/>
      <c r="J389" s="26"/>
      <c r="K389" s="26"/>
      <c r="L389" s="26"/>
      <c r="M389" s="26"/>
      <c r="N389" s="26"/>
      <c r="O389" s="26"/>
      <c r="P389" s="26"/>
      <c r="Q389" s="26"/>
      <c r="R389" s="26"/>
      <c r="S389" s="26"/>
      <c r="T389" s="5"/>
      <c r="U389" s="6"/>
      <c r="V389" s="6"/>
      <c r="W389" s="6"/>
      <c r="X389" s="6"/>
      <c r="Y389" s="6"/>
      <c r="Z389" s="6"/>
      <c r="AA389" s="6"/>
      <c r="AB389" s="6"/>
      <c r="AC389" s="6"/>
      <c r="AD389" s="6"/>
      <c r="AE389" s="6"/>
      <c r="AF389" s="6"/>
      <c r="AG389" s="6"/>
      <c r="AH389" s="6"/>
      <c r="AI389" s="6"/>
      <c r="AJ389" s="7"/>
      <c r="AK389" s="7"/>
    </row>
    <row r="390" spans="2:37" s="8" customFormat="1" ht="13.5">
      <c r="B390" s="26"/>
      <c r="C390" s="26"/>
      <c r="D390" s="26"/>
      <c r="E390" s="26"/>
      <c r="F390" s="26"/>
      <c r="G390" s="26"/>
      <c r="H390" s="26"/>
      <c r="I390" s="26"/>
      <c r="J390" s="26"/>
      <c r="K390" s="26"/>
      <c r="L390" s="26"/>
      <c r="M390" s="26"/>
      <c r="N390" s="26"/>
      <c r="O390" s="26"/>
      <c r="P390" s="26"/>
      <c r="Q390" s="26"/>
      <c r="R390" s="26"/>
      <c r="S390" s="26"/>
      <c r="T390" s="5"/>
      <c r="U390" s="6"/>
      <c r="V390" s="6"/>
      <c r="W390" s="6"/>
      <c r="X390" s="6"/>
      <c r="Y390" s="6"/>
      <c r="Z390" s="6"/>
      <c r="AA390" s="6"/>
      <c r="AB390" s="6"/>
      <c r="AC390" s="6"/>
      <c r="AD390" s="6"/>
      <c r="AE390" s="6"/>
      <c r="AF390" s="6"/>
      <c r="AG390" s="6"/>
      <c r="AH390" s="6"/>
      <c r="AI390" s="6"/>
      <c r="AJ390" s="7"/>
      <c r="AK390" s="7"/>
    </row>
    <row r="391" spans="2:37" s="8" customFormat="1" ht="13.5">
      <c r="B391" s="26"/>
      <c r="C391" s="26"/>
      <c r="D391" s="26"/>
      <c r="E391" s="26"/>
      <c r="F391" s="26"/>
      <c r="G391" s="26"/>
      <c r="H391" s="26"/>
      <c r="I391" s="26"/>
      <c r="J391" s="26"/>
      <c r="K391" s="26"/>
      <c r="L391" s="26"/>
      <c r="M391" s="26"/>
      <c r="N391" s="26"/>
      <c r="O391" s="26"/>
      <c r="P391" s="26"/>
      <c r="Q391" s="26"/>
      <c r="R391" s="26"/>
      <c r="S391" s="26"/>
      <c r="T391" s="5"/>
      <c r="U391" s="6"/>
      <c r="V391" s="6"/>
      <c r="W391" s="6"/>
      <c r="X391" s="6"/>
      <c r="Y391" s="6"/>
      <c r="Z391" s="6"/>
      <c r="AA391" s="6"/>
      <c r="AB391" s="6"/>
      <c r="AC391" s="6"/>
      <c r="AD391" s="6"/>
      <c r="AE391" s="6"/>
      <c r="AF391" s="6"/>
      <c r="AG391" s="6"/>
      <c r="AH391" s="6"/>
      <c r="AI391" s="6"/>
      <c r="AJ391" s="7"/>
      <c r="AK391" s="7"/>
    </row>
    <row r="392" spans="2:37" s="8" customFormat="1" ht="13.5">
      <c r="B392" s="26"/>
      <c r="C392" s="26"/>
      <c r="D392" s="26"/>
      <c r="E392" s="26"/>
      <c r="F392" s="26"/>
      <c r="G392" s="26"/>
      <c r="H392" s="26"/>
      <c r="I392" s="26"/>
      <c r="J392" s="26"/>
      <c r="K392" s="26"/>
      <c r="L392" s="26"/>
      <c r="M392" s="26"/>
      <c r="N392" s="26"/>
      <c r="O392" s="26"/>
      <c r="P392" s="26"/>
      <c r="Q392" s="26"/>
      <c r="R392" s="26"/>
      <c r="S392" s="26"/>
      <c r="T392" s="5"/>
      <c r="U392" s="6"/>
      <c r="V392" s="6"/>
      <c r="W392" s="6"/>
      <c r="X392" s="6"/>
      <c r="Y392" s="6"/>
      <c r="Z392" s="6"/>
      <c r="AA392" s="6"/>
      <c r="AB392" s="6"/>
      <c r="AC392" s="6"/>
      <c r="AD392" s="6"/>
      <c r="AE392" s="6"/>
      <c r="AF392" s="6"/>
      <c r="AG392" s="6"/>
      <c r="AH392" s="6"/>
      <c r="AI392" s="6"/>
      <c r="AJ392" s="7"/>
      <c r="AK392" s="7"/>
    </row>
    <row r="393" spans="2:37" s="8" customFormat="1" ht="13.5">
      <c r="B393" s="26"/>
      <c r="C393" s="26"/>
      <c r="D393" s="26"/>
      <c r="E393" s="26"/>
      <c r="F393" s="26"/>
      <c r="G393" s="26"/>
      <c r="H393" s="26"/>
      <c r="I393" s="26"/>
      <c r="J393" s="26"/>
      <c r="K393" s="26"/>
      <c r="L393" s="26"/>
      <c r="M393" s="26"/>
      <c r="N393" s="26"/>
      <c r="O393" s="26"/>
      <c r="P393" s="26"/>
      <c r="Q393" s="26"/>
      <c r="R393" s="26"/>
      <c r="S393" s="26"/>
      <c r="T393" s="5"/>
      <c r="U393" s="6"/>
      <c r="V393" s="6"/>
      <c r="W393" s="6"/>
      <c r="X393" s="6"/>
      <c r="Y393" s="6"/>
      <c r="Z393" s="6"/>
      <c r="AA393" s="6"/>
      <c r="AB393" s="6"/>
      <c r="AC393" s="6"/>
      <c r="AD393" s="6"/>
      <c r="AE393" s="6"/>
      <c r="AF393" s="6"/>
      <c r="AG393" s="6"/>
      <c r="AH393" s="6"/>
      <c r="AI393" s="6"/>
      <c r="AJ393" s="7"/>
      <c r="AK393" s="7"/>
    </row>
    <row r="394" spans="2:37">
      <c r="B394" s="26"/>
      <c r="C394" s="26"/>
      <c r="D394" s="26"/>
      <c r="E394" s="26"/>
      <c r="F394" s="26"/>
      <c r="G394" s="26"/>
      <c r="H394" s="26"/>
      <c r="I394" s="26"/>
      <c r="J394" s="26"/>
      <c r="K394" s="26"/>
      <c r="L394" s="26"/>
      <c r="M394" s="26"/>
      <c r="N394" s="26"/>
      <c r="O394" s="26"/>
      <c r="P394" s="26"/>
      <c r="Q394" s="26"/>
      <c r="R394" s="26"/>
      <c r="S394" s="26"/>
      <c r="T394" s="5"/>
    </row>
    <row r="395" spans="2:37">
      <c r="B395" s="26"/>
      <c r="C395" s="26"/>
      <c r="D395" s="26"/>
      <c r="E395" s="26"/>
      <c r="F395" s="26"/>
      <c r="G395" s="26"/>
      <c r="H395" s="26"/>
      <c r="I395" s="26"/>
      <c r="J395" s="26"/>
      <c r="K395" s="26"/>
      <c r="L395" s="26"/>
      <c r="M395" s="26"/>
      <c r="N395" s="26"/>
      <c r="O395" s="26"/>
      <c r="P395" s="26"/>
      <c r="Q395" s="26"/>
      <c r="R395" s="26"/>
      <c r="S395" s="26"/>
      <c r="T395" s="5"/>
    </row>
    <row r="396" spans="2:37">
      <c r="B396" s="26"/>
      <c r="C396" s="26"/>
      <c r="D396" s="26"/>
      <c r="E396" s="26"/>
      <c r="F396" s="26"/>
      <c r="G396" s="26"/>
      <c r="H396" s="26"/>
      <c r="I396" s="26"/>
      <c r="J396" s="26"/>
      <c r="K396" s="26"/>
      <c r="L396" s="26"/>
      <c r="M396" s="26"/>
      <c r="N396" s="26"/>
      <c r="O396" s="26"/>
      <c r="P396" s="26"/>
      <c r="Q396" s="26"/>
      <c r="R396" s="26"/>
      <c r="S396" s="26"/>
      <c r="T396" s="5"/>
    </row>
    <row r="397" spans="2:37">
      <c r="B397" s="26"/>
      <c r="C397" s="26"/>
      <c r="D397" s="26"/>
      <c r="E397" s="26"/>
      <c r="F397" s="26"/>
      <c r="G397" s="26"/>
      <c r="H397" s="26"/>
      <c r="I397" s="26"/>
      <c r="J397" s="26"/>
      <c r="K397" s="26"/>
      <c r="L397" s="26"/>
      <c r="M397" s="26"/>
      <c r="N397" s="26"/>
      <c r="O397" s="26"/>
      <c r="P397" s="26"/>
      <c r="Q397" s="26"/>
      <c r="R397" s="26"/>
      <c r="S397" s="26"/>
      <c r="T397" s="5"/>
    </row>
    <row r="398" spans="2:37">
      <c r="B398" s="26"/>
      <c r="C398" s="26"/>
      <c r="D398" s="26"/>
      <c r="E398" s="26"/>
      <c r="F398" s="26"/>
      <c r="G398" s="26"/>
      <c r="H398" s="26"/>
      <c r="I398" s="26"/>
      <c r="J398" s="26"/>
      <c r="K398" s="26"/>
      <c r="L398" s="26"/>
      <c r="M398" s="26"/>
      <c r="N398" s="26"/>
      <c r="O398" s="26"/>
      <c r="P398" s="26"/>
      <c r="Q398" s="26"/>
      <c r="R398" s="26"/>
      <c r="S398" s="26"/>
      <c r="T398" s="5"/>
    </row>
    <row r="399" spans="2:37">
      <c r="B399" s="26"/>
      <c r="C399" s="26"/>
      <c r="D399" s="26"/>
      <c r="E399" s="26"/>
      <c r="F399" s="26"/>
      <c r="G399" s="26"/>
      <c r="H399" s="26"/>
      <c r="I399" s="26"/>
      <c r="J399" s="26"/>
      <c r="K399" s="26"/>
      <c r="L399" s="26"/>
      <c r="M399" s="26"/>
      <c r="N399" s="26"/>
      <c r="O399" s="26"/>
      <c r="P399" s="26"/>
      <c r="Q399" s="26"/>
      <c r="R399" s="26"/>
      <c r="S399" s="26"/>
      <c r="T399" s="5"/>
    </row>
    <row r="400" spans="2:37">
      <c r="B400" s="26"/>
      <c r="C400" s="26"/>
      <c r="D400" s="26"/>
      <c r="E400" s="26"/>
      <c r="F400" s="26"/>
      <c r="G400" s="26"/>
      <c r="H400" s="26"/>
      <c r="I400" s="26"/>
      <c r="J400" s="26"/>
      <c r="K400" s="26"/>
      <c r="L400" s="26"/>
      <c r="M400" s="26"/>
      <c r="N400" s="26"/>
      <c r="O400" s="26"/>
      <c r="P400" s="26"/>
      <c r="Q400" s="26"/>
      <c r="R400" s="26"/>
      <c r="S400" s="26"/>
      <c r="T400" s="5"/>
    </row>
    <row r="401" spans="2:20">
      <c r="B401" s="26"/>
      <c r="C401" s="26"/>
      <c r="D401" s="26"/>
      <c r="E401" s="26"/>
      <c r="F401" s="26"/>
      <c r="G401" s="26"/>
      <c r="H401" s="26"/>
      <c r="I401" s="26"/>
      <c r="J401" s="26"/>
      <c r="K401" s="26"/>
      <c r="L401" s="26"/>
      <c r="M401" s="26"/>
      <c r="N401" s="26"/>
      <c r="O401" s="26"/>
      <c r="P401" s="26"/>
      <c r="Q401" s="26"/>
      <c r="R401" s="26"/>
      <c r="S401" s="26"/>
      <c r="T401" s="5"/>
    </row>
    <row r="402" spans="2:20">
      <c r="B402" s="26"/>
      <c r="C402" s="26"/>
      <c r="D402" s="26"/>
      <c r="E402" s="26"/>
      <c r="F402" s="26"/>
      <c r="G402" s="26"/>
      <c r="H402" s="26"/>
      <c r="I402" s="26"/>
      <c r="J402" s="26"/>
      <c r="K402" s="26"/>
      <c r="L402" s="26"/>
      <c r="M402" s="26"/>
      <c r="N402" s="26"/>
      <c r="O402" s="26"/>
      <c r="P402" s="26"/>
      <c r="Q402" s="26"/>
      <c r="R402" s="26"/>
      <c r="S402" s="26"/>
      <c r="T402" s="5"/>
    </row>
    <row r="403" spans="2:20">
      <c r="B403" s="26"/>
      <c r="C403" s="26"/>
      <c r="D403" s="26"/>
      <c r="E403" s="26"/>
      <c r="F403" s="26"/>
      <c r="G403" s="26"/>
      <c r="H403" s="26"/>
      <c r="I403" s="26"/>
      <c r="J403" s="26"/>
      <c r="K403" s="26"/>
      <c r="L403" s="26"/>
      <c r="M403" s="26"/>
      <c r="N403" s="26"/>
      <c r="O403" s="26"/>
      <c r="P403" s="26"/>
      <c r="Q403" s="26"/>
      <c r="R403" s="26"/>
      <c r="S403" s="26"/>
      <c r="T403" s="5"/>
    </row>
  </sheetData>
  <sheetProtection formatCells="0" formatColumns="0" formatRows="0" insertHyperlinks="0" selectLockedCells="1" sort="0" autoFilter="0" pivotTables="0"/>
  <mergeCells count="189">
    <mergeCell ref="B125:S125"/>
    <mergeCell ref="C78:G78"/>
    <mergeCell ref="C92:G92"/>
    <mergeCell ref="B116:S116"/>
    <mergeCell ref="B117:S117"/>
    <mergeCell ref="B118:S118"/>
    <mergeCell ref="B119:S119"/>
    <mergeCell ref="B120:S120"/>
    <mergeCell ref="B104:G104"/>
    <mergeCell ref="B100:G101"/>
    <mergeCell ref="B102:G102"/>
    <mergeCell ref="B111:S111"/>
    <mergeCell ref="B114:S114"/>
    <mergeCell ref="B115:S115"/>
    <mergeCell ref="B107:S107"/>
    <mergeCell ref="C83:G83"/>
    <mergeCell ref="B108:S108"/>
    <mergeCell ref="B121:S121"/>
    <mergeCell ref="B122:S122"/>
    <mergeCell ref="B112:S112"/>
    <mergeCell ref="B113:S113"/>
    <mergeCell ref="B124:I124"/>
    <mergeCell ref="J124:S124"/>
    <mergeCell ref="B105:S105"/>
    <mergeCell ref="K64:S64"/>
    <mergeCell ref="B57:S57"/>
    <mergeCell ref="B58:S58"/>
    <mergeCell ref="B106:S106"/>
    <mergeCell ref="B95:S95"/>
    <mergeCell ref="B96:S96"/>
    <mergeCell ref="B97:S97"/>
    <mergeCell ref="B98:S98"/>
    <mergeCell ref="B65:J65"/>
    <mergeCell ref="K65:S65"/>
    <mergeCell ref="B62:J62"/>
    <mergeCell ref="C85:G85"/>
    <mergeCell ref="K62:S62"/>
    <mergeCell ref="B61:S61"/>
    <mergeCell ref="B64:J64"/>
    <mergeCell ref="B63:J63"/>
    <mergeCell ref="K63:S63"/>
    <mergeCell ref="P69:Q69"/>
    <mergeCell ref="P70:Q70"/>
    <mergeCell ref="P71:Q71"/>
    <mergeCell ref="I71:J71"/>
    <mergeCell ref="L71:M71"/>
    <mergeCell ref="H67:J67"/>
    <mergeCell ref="H68:J68"/>
    <mergeCell ref="B26:S26"/>
    <mergeCell ref="B59:S59"/>
    <mergeCell ref="B49:S49"/>
    <mergeCell ref="B50:S50"/>
    <mergeCell ref="B53:S53"/>
    <mergeCell ref="B54:S54"/>
    <mergeCell ref="B55:S55"/>
    <mergeCell ref="B56:S56"/>
    <mergeCell ref="B60:S60"/>
    <mergeCell ref="B51:S51"/>
    <mergeCell ref="B52:S52"/>
    <mergeCell ref="B66:S66"/>
    <mergeCell ref="C74:G74"/>
    <mergeCell ref="C76:G76"/>
    <mergeCell ref="C79:G79"/>
    <mergeCell ref="B67:G67"/>
    <mergeCell ref="B77:S77"/>
    <mergeCell ref="C80:G80"/>
    <mergeCell ref="C81:G81"/>
    <mergeCell ref="C82:G82"/>
    <mergeCell ref="B68:G68"/>
    <mergeCell ref="K67:S68"/>
    <mergeCell ref="N75:O75"/>
    <mergeCell ref="B75:G75"/>
    <mergeCell ref="I15:N15"/>
    <mergeCell ref="O15:P15"/>
    <mergeCell ref="Q15:S15"/>
    <mergeCell ref="B39:S39"/>
    <mergeCell ref="B40:S40"/>
    <mergeCell ref="B48:S48"/>
    <mergeCell ref="B41:S41"/>
    <mergeCell ref="B42:S42"/>
    <mergeCell ref="B43:S43"/>
    <mergeCell ref="B44:S44"/>
    <mergeCell ref="B45:S45"/>
    <mergeCell ref="B46:S46"/>
    <mergeCell ref="B47:S47"/>
    <mergeCell ref="B29:S29"/>
    <mergeCell ref="B32:S32"/>
    <mergeCell ref="B33:S33"/>
    <mergeCell ref="B34:S34"/>
    <mergeCell ref="B30:S30"/>
    <mergeCell ref="B31:S31"/>
    <mergeCell ref="B37:S37"/>
    <mergeCell ref="B38:S38"/>
    <mergeCell ref="B35:S35"/>
    <mergeCell ref="B36:S36"/>
    <mergeCell ref="B25:S25"/>
    <mergeCell ref="B13:C13"/>
    <mergeCell ref="D12:H12"/>
    <mergeCell ref="B14:C14"/>
    <mergeCell ref="D13:H13"/>
    <mergeCell ref="I13:N13"/>
    <mergeCell ref="O13:P13"/>
    <mergeCell ref="Q13:S13"/>
    <mergeCell ref="B27:S27"/>
    <mergeCell ref="B28:S28"/>
    <mergeCell ref="B17:S17"/>
    <mergeCell ref="B18:S18"/>
    <mergeCell ref="B19:S19"/>
    <mergeCell ref="B22:S22"/>
    <mergeCell ref="B23:S23"/>
    <mergeCell ref="B24:S24"/>
    <mergeCell ref="B20:S20"/>
    <mergeCell ref="B21:S21"/>
    <mergeCell ref="B16:S16"/>
    <mergeCell ref="D14:H14"/>
    <mergeCell ref="I14:N14"/>
    <mergeCell ref="O14:P14"/>
    <mergeCell ref="Q14:S14"/>
    <mergeCell ref="B15:C15"/>
    <mergeCell ref="D15:H15"/>
    <mergeCell ref="B2:S5"/>
    <mergeCell ref="B6:S6"/>
    <mergeCell ref="B7:S7"/>
    <mergeCell ref="B9:E9"/>
    <mergeCell ref="F9:S9"/>
    <mergeCell ref="B8:S8"/>
    <mergeCell ref="I12:N12"/>
    <mergeCell ref="O12:P12"/>
    <mergeCell ref="Q12:S12"/>
    <mergeCell ref="I11:N11"/>
    <mergeCell ref="O11:P11"/>
    <mergeCell ref="Q11:S11"/>
    <mergeCell ref="B10:S10"/>
    <mergeCell ref="B11:C11"/>
    <mergeCell ref="D11:H11"/>
    <mergeCell ref="B12:C12"/>
    <mergeCell ref="P101:S101"/>
    <mergeCell ref="P102:S102"/>
    <mergeCell ref="N102:O102"/>
    <mergeCell ref="N103:O103"/>
    <mergeCell ref="P75:Q75"/>
    <mergeCell ref="R75:S75"/>
    <mergeCell ref="B71:G71"/>
    <mergeCell ref="B69:G69"/>
    <mergeCell ref="B70:G70"/>
    <mergeCell ref="L69:M69"/>
    <mergeCell ref="I70:J70"/>
    <mergeCell ref="B99:S99"/>
    <mergeCell ref="C93:G93"/>
    <mergeCell ref="C94:G94"/>
    <mergeCell ref="B91:S91"/>
    <mergeCell ref="C89:G89"/>
    <mergeCell ref="C84:G84"/>
    <mergeCell ref="H78:I78"/>
    <mergeCell ref="B123:I123"/>
    <mergeCell ref="J123:S123"/>
    <mergeCell ref="B72:G72"/>
    <mergeCell ref="I69:J69"/>
    <mergeCell ref="H72:J72"/>
    <mergeCell ref="B109:S109"/>
    <mergeCell ref="B110:S110"/>
    <mergeCell ref="J103:K103"/>
    <mergeCell ref="J104:K104"/>
    <mergeCell ref="J101:K101"/>
    <mergeCell ref="B90:S90"/>
    <mergeCell ref="P103:S103"/>
    <mergeCell ref="P104:S104"/>
    <mergeCell ref="H100:S100"/>
    <mergeCell ref="B73:S73"/>
    <mergeCell ref="L101:M101"/>
    <mergeCell ref="L102:M102"/>
    <mergeCell ref="H75:I75"/>
    <mergeCell ref="J75:K75"/>
    <mergeCell ref="L75:M75"/>
    <mergeCell ref="L103:M103"/>
    <mergeCell ref="L104:M104"/>
    <mergeCell ref="N101:O101"/>
    <mergeCell ref="L70:M70"/>
    <mergeCell ref="N104:O104"/>
    <mergeCell ref="H101:I101"/>
    <mergeCell ref="H102:I102"/>
    <mergeCell ref="H103:I103"/>
    <mergeCell ref="H104:I104"/>
    <mergeCell ref="J102:K102"/>
    <mergeCell ref="C86:G86"/>
    <mergeCell ref="C87:G87"/>
    <mergeCell ref="C88:G88"/>
    <mergeCell ref="B103:G103"/>
    <mergeCell ref="H92:I92"/>
  </mergeCells>
  <pageMargins left="0.7" right="0.7" top="0.78740157499999996" bottom="0.78740157499999996"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4"/>
  <sheetViews>
    <sheetView workbookViewId="0">
      <selection activeCell="Q13" sqref="Q13"/>
    </sheetView>
  </sheetViews>
  <sheetFormatPr defaultRowHeight="15"/>
  <cols>
    <col min="4" max="4" width="23.140625" customWidth="1"/>
    <col min="6" max="6" width="42" customWidth="1"/>
    <col min="7" max="7" width="26.28515625" customWidth="1"/>
    <col min="8" max="8" width="25.7109375" customWidth="1"/>
  </cols>
  <sheetData>
    <row r="1" spans="1:8" ht="21.75" thickBot="1">
      <c r="A1" s="329" t="s">
        <v>696</v>
      </c>
      <c r="B1" s="330"/>
      <c r="C1" s="330"/>
      <c r="D1" s="330"/>
      <c r="E1" s="330"/>
      <c r="F1" s="330"/>
      <c r="G1" s="330"/>
      <c r="H1" s="331"/>
    </row>
    <row r="2" spans="1:8" ht="48" thickBot="1">
      <c r="A2" s="37" t="s">
        <v>671</v>
      </c>
      <c r="B2" s="37" t="s">
        <v>697</v>
      </c>
      <c r="C2" s="37" t="s">
        <v>698</v>
      </c>
      <c r="D2" s="37" t="s">
        <v>10</v>
      </c>
      <c r="E2" s="37" t="s">
        <v>699</v>
      </c>
      <c r="F2" s="37" t="s">
        <v>11</v>
      </c>
      <c r="G2" s="38" t="s">
        <v>12</v>
      </c>
      <c r="H2" s="39" t="s">
        <v>700</v>
      </c>
    </row>
    <row r="3" spans="1:8">
      <c r="A3" s="337">
        <v>10000</v>
      </c>
      <c r="B3" s="355" t="s">
        <v>13</v>
      </c>
      <c r="C3" s="337">
        <v>10100</v>
      </c>
      <c r="D3" s="334" t="s">
        <v>14</v>
      </c>
      <c r="E3" s="59">
        <v>10101</v>
      </c>
      <c r="F3" s="121" t="s">
        <v>15</v>
      </c>
      <c r="G3" s="122" t="s">
        <v>16</v>
      </c>
      <c r="H3" s="153" t="s">
        <v>17</v>
      </c>
    </row>
    <row r="4" spans="1:8">
      <c r="A4" s="338"/>
      <c r="B4" s="356"/>
      <c r="C4" s="338"/>
      <c r="D4" s="335"/>
      <c r="E4" s="57">
        <v>10102</v>
      </c>
      <c r="F4" s="123" t="s">
        <v>18</v>
      </c>
      <c r="G4" s="124" t="s">
        <v>19</v>
      </c>
      <c r="H4" s="135" t="s">
        <v>20</v>
      </c>
    </row>
    <row r="5" spans="1:8" ht="25.5">
      <c r="A5" s="338"/>
      <c r="B5" s="356"/>
      <c r="C5" s="338"/>
      <c r="D5" s="335"/>
      <c r="E5" s="58">
        <v>10103</v>
      </c>
      <c r="F5" s="125" t="s">
        <v>21</v>
      </c>
      <c r="G5" s="126" t="s">
        <v>22</v>
      </c>
      <c r="H5" s="128" t="s">
        <v>23</v>
      </c>
    </row>
    <row r="6" spans="1:8" ht="38.25">
      <c r="A6" s="338"/>
      <c r="B6" s="356"/>
      <c r="C6" s="338"/>
      <c r="D6" s="335"/>
      <c r="E6" s="58"/>
      <c r="F6" s="123"/>
      <c r="G6" s="124" t="s">
        <v>24</v>
      </c>
      <c r="H6" s="135"/>
    </row>
    <row r="7" spans="1:8" ht="15.75" thickBot="1">
      <c r="A7" s="338"/>
      <c r="B7" s="356"/>
      <c r="C7" s="339"/>
      <c r="D7" s="336"/>
      <c r="E7" s="96"/>
      <c r="F7" s="109"/>
      <c r="G7" s="97" t="s">
        <v>25</v>
      </c>
      <c r="H7" s="154"/>
    </row>
    <row r="8" spans="1:8" ht="25.5">
      <c r="A8" s="338"/>
      <c r="B8" s="356"/>
      <c r="C8" s="343">
        <v>10200</v>
      </c>
      <c r="D8" s="340" t="s">
        <v>26</v>
      </c>
      <c r="E8" s="346">
        <v>10201</v>
      </c>
      <c r="F8" s="295" t="s">
        <v>27</v>
      </c>
      <c r="G8" s="103" t="s">
        <v>28</v>
      </c>
      <c r="H8" s="332" t="s">
        <v>29</v>
      </c>
    </row>
    <row r="9" spans="1:8" ht="25.5">
      <c r="A9" s="338"/>
      <c r="B9" s="356"/>
      <c r="C9" s="344"/>
      <c r="D9" s="341"/>
      <c r="E9" s="347"/>
      <c r="F9" s="312"/>
      <c r="G9" s="126" t="s">
        <v>30</v>
      </c>
      <c r="H9" s="333"/>
    </row>
    <row r="10" spans="1:8" ht="25.5">
      <c r="A10" s="338"/>
      <c r="B10" s="356"/>
      <c r="C10" s="344"/>
      <c r="D10" s="341"/>
      <c r="E10" s="347"/>
      <c r="F10" s="312"/>
      <c r="G10" s="124" t="s">
        <v>31</v>
      </c>
      <c r="H10" s="333"/>
    </row>
    <row r="11" spans="1:8" ht="25.5">
      <c r="A11" s="338"/>
      <c r="B11" s="356"/>
      <c r="C11" s="344"/>
      <c r="D11" s="341"/>
      <c r="E11" s="347"/>
      <c r="F11" s="312"/>
      <c r="G11" s="126" t="s">
        <v>32</v>
      </c>
      <c r="H11" s="333"/>
    </row>
    <row r="12" spans="1:8" ht="25.5">
      <c r="A12" s="338"/>
      <c r="B12" s="356"/>
      <c r="C12" s="344"/>
      <c r="D12" s="341"/>
      <c r="E12" s="347"/>
      <c r="F12" s="312"/>
      <c r="G12" s="124" t="s">
        <v>33</v>
      </c>
      <c r="H12" s="333"/>
    </row>
    <row r="13" spans="1:8" ht="39" thickBot="1">
      <c r="A13" s="338"/>
      <c r="B13" s="356"/>
      <c r="C13" s="345"/>
      <c r="D13" s="342"/>
      <c r="E13" s="96"/>
      <c r="F13" s="109"/>
      <c r="G13" s="97" t="s">
        <v>34</v>
      </c>
      <c r="H13" s="152"/>
    </row>
    <row r="14" spans="1:8" ht="51">
      <c r="A14" s="338"/>
      <c r="B14" s="356"/>
      <c r="C14" s="348">
        <v>10300</v>
      </c>
      <c r="D14" s="351" t="s">
        <v>35</v>
      </c>
      <c r="E14" s="76">
        <v>10301</v>
      </c>
      <c r="F14" s="150" t="s">
        <v>36</v>
      </c>
      <c r="G14" s="103" t="s">
        <v>37</v>
      </c>
      <c r="H14" s="148" t="s">
        <v>38</v>
      </c>
    </row>
    <row r="15" spans="1:8" ht="25.5">
      <c r="A15" s="338"/>
      <c r="B15" s="356"/>
      <c r="C15" s="349"/>
      <c r="D15" s="352"/>
      <c r="E15" s="77">
        <v>10302</v>
      </c>
      <c r="F15" s="141" t="s">
        <v>39</v>
      </c>
      <c r="G15" s="126" t="s">
        <v>40</v>
      </c>
      <c r="H15" s="128" t="s">
        <v>41</v>
      </c>
    </row>
    <row r="16" spans="1:8" ht="25.5">
      <c r="A16" s="338"/>
      <c r="B16" s="356"/>
      <c r="C16" s="349"/>
      <c r="D16" s="352"/>
      <c r="E16" s="78">
        <v>10303</v>
      </c>
      <c r="F16" s="142" t="s">
        <v>42</v>
      </c>
      <c r="G16" s="124" t="s">
        <v>43</v>
      </c>
      <c r="H16" s="135" t="s">
        <v>44</v>
      </c>
    </row>
    <row r="17" spans="1:8" ht="38.25">
      <c r="A17" s="338"/>
      <c r="B17" s="356"/>
      <c r="C17" s="349"/>
      <c r="D17" s="352"/>
      <c r="E17" s="77">
        <v>10304</v>
      </c>
      <c r="F17" s="141" t="s">
        <v>45</v>
      </c>
      <c r="G17" s="126" t="s">
        <v>46</v>
      </c>
      <c r="H17" s="128" t="s">
        <v>47</v>
      </c>
    </row>
    <row r="18" spans="1:8" ht="38.25">
      <c r="A18" s="338"/>
      <c r="B18" s="356"/>
      <c r="C18" s="349"/>
      <c r="D18" s="352"/>
      <c r="E18" s="78">
        <v>10305</v>
      </c>
      <c r="F18" s="142" t="s">
        <v>48</v>
      </c>
      <c r="G18" s="124" t="s">
        <v>49</v>
      </c>
      <c r="H18" s="135" t="s">
        <v>50</v>
      </c>
    </row>
    <row r="19" spans="1:8" ht="25.5">
      <c r="A19" s="338"/>
      <c r="B19" s="356"/>
      <c r="C19" s="349"/>
      <c r="D19" s="352"/>
      <c r="E19" s="77">
        <v>10306</v>
      </c>
      <c r="F19" s="141" t="s">
        <v>51</v>
      </c>
      <c r="G19" s="126" t="s">
        <v>52</v>
      </c>
      <c r="H19" s="128" t="s">
        <v>53</v>
      </c>
    </row>
    <row r="20" spans="1:8">
      <c r="A20" s="338"/>
      <c r="B20" s="356"/>
      <c r="C20" s="349"/>
      <c r="D20" s="352"/>
      <c r="E20" s="78">
        <v>10307</v>
      </c>
      <c r="F20" s="142" t="s">
        <v>54</v>
      </c>
      <c r="G20" s="124" t="s">
        <v>55</v>
      </c>
      <c r="H20" s="135" t="s">
        <v>56</v>
      </c>
    </row>
    <row r="21" spans="1:8" ht="25.5">
      <c r="A21" s="338"/>
      <c r="B21" s="356"/>
      <c r="C21" s="349"/>
      <c r="D21" s="352"/>
      <c r="E21" s="145">
        <v>10308</v>
      </c>
      <c r="F21" s="141" t="s">
        <v>57</v>
      </c>
      <c r="G21" s="126" t="s">
        <v>58</v>
      </c>
      <c r="H21" s="128" t="s">
        <v>59</v>
      </c>
    </row>
    <row r="22" spans="1:8">
      <c r="A22" s="338"/>
      <c r="B22" s="356"/>
      <c r="C22" s="349"/>
      <c r="D22" s="353"/>
      <c r="E22" s="146"/>
      <c r="F22" s="151"/>
      <c r="G22" s="124" t="s">
        <v>60</v>
      </c>
      <c r="H22" s="135"/>
    </row>
    <row r="23" spans="1:8" ht="15.75" thickBot="1">
      <c r="A23" s="338"/>
      <c r="B23" s="356"/>
      <c r="C23" s="350"/>
      <c r="D23" s="354"/>
      <c r="E23" s="147"/>
      <c r="F23" s="131"/>
      <c r="G23" s="97" t="s">
        <v>61</v>
      </c>
      <c r="H23" s="149"/>
    </row>
    <row r="24" spans="1:8">
      <c r="A24" s="338"/>
      <c r="B24" s="356"/>
      <c r="C24" s="343">
        <v>10400</v>
      </c>
      <c r="D24" s="358" t="s">
        <v>62</v>
      </c>
      <c r="E24" s="79">
        <v>10401</v>
      </c>
      <c r="F24" s="150" t="s">
        <v>63</v>
      </c>
      <c r="G24" s="103" t="s">
        <v>64</v>
      </c>
      <c r="H24" s="127" t="s">
        <v>65</v>
      </c>
    </row>
    <row r="25" spans="1:8" ht="38.25">
      <c r="A25" s="338"/>
      <c r="B25" s="356"/>
      <c r="C25" s="344"/>
      <c r="D25" s="359"/>
      <c r="E25" s="77">
        <v>10402</v>
      </c>
      <c r="F25" s="141" t="s">
        <v>66</v>
      </c>
      <c r="G25" s="126" t="s">
        <v>67</v>
      </c>
      <c r="H25" s="128" t="s">
        <v>68</v>
      </c>
    </row>
    <row r="26" spans="1:8" ht="25.5">
      <c r="A26" s="338"/>
      <c r="B26" s="356"/>
      <c r="C26" s="344"/>
      <c r="D26" s="359"/>
      <c r="E26" s="78">
        <v>10403</v>
      </c>
      <c r="F26" s="142" t="s">
        <v>69</v>
      </c>
      <c r="G26" s="124" t="s">
        <v>70</v>
      </c>
      <c r="H26" s="135" t="s">
        <v>71</v>
      </c>
    </row>
    <row r="27" spans="1:8">
      <c r="A27" s="338"/>
      <c r="B27" s="356"/>
      <c r="C27" s="344"/>
      <c r="D27" s="359"/>
      <c r="E27" s="77">
        <v>10404</v>
      </c>
      <c r="F27" s="141" t="s">
        <v>72</v>
      </c>
      <c r="G27" s="126" t="s">
        <v>73</v>
      </c>
      <c r="H27" s="128" t="s">
        <v>74</v>
      </c>
    </row>
    <row r="28" spans="1:8" ht="25.5">
      <c r="A28" s="338"/>
      <c r="B28" s="356"/>
      <c r="C28" s="344"/>
      <c r="D28" s="359"/>
      <c r="E28" s="78">
        <v>10405</v>
      </c>
      <c r="F28" s="142" t="s">
        <v>75</v>
      </c>
      <c r="G28" s="124" t="s">
        <v>76</v>
      </c>
      <c r="H28" s="135" t="s">
        <v>77</v>
      </c>
    </row>
    <row r="29" spans="1:8" ht="25.5">
      <c r="A29" s="338"/>
      <c r="B29" s="356"/>
      <c r="C29" s="344"/>
      <c r="D29" s="359"/>
      <c r="E29" s="132">
        <v>10406</v>
      </c>
      <c r="F29" s="141" t="s">
        <v>78</v>
      </c>
      <c r="G29" s="126" t="s">
        <v>79</v>
      </c>
      <c r="H29" s="128" t="s">
        <v>80</v>
      </c>
    </row>
    <row r="30" spans="1:8">
      <c r="A30" s="338"/>
      <c r="B30" s="356"/>
      <c r="C30" s="344"/>
      <c r="D30" s="359"/>
      <c r="E30" s="133"/>
      <c r="F30" s="142"/>
      <c r="G30" s="124" t="s">
        <v>81</v>
      </c>
      <c r="H30" s="136"/>
    </row>
    <row r="31" spans="1:8">
      <c r="A31" s="338"/>
      <c r="B31" s="356"/>
      <c r="C31" s="344"/>
      <c r="D31" s="359"/>
      <c r="E31" s="61"/>
      <c r="F31" s="141"/>
      <c r="G31" s="126" t="s">
        <v>82</v>
      </c>
      <c r="H31" s="137"/>
    </row>
    <row r="32" spans="1:8" ht="26.25" thickBot="1">
      <c r="A32" s="338"/>
      <c r="B32" s="356"/>
      <c r="C32" s="345"/>
      <c r="D32" s="360"/>
      <c r="E32" s="134"/>
      <c r="F32" s="143"/>
      <c r="G32" s="144" t="s">
        <v>83</v>
      </c>
      <c r="H32" s="138"/>
    </row>
    <row r="33" spans="1:8">
      <c r="A33" s="338"/>
      <c r="B33" s="356"/>
      <c r="C33" s="337">
        <v>10500</v>
      </c>
      <c r="D33" s="361" t="s">
        <v>84</v>
      </c>
      <c r="E33" s="80">
        <v>10501</v>
      </c>
      <c r="F33" s="139" t="s">
        <v>85</v>
      </c>
      <c r="G33" s="140"/>
      <c r="H33" s="327" t="s">
        <v>86</v>
      </c>
    </row>
    <row r="34" spans="1:8">
      <c r="A34" s="338"/>
      <c r="B34" s="356"/>
      <c r="C34" s="338"/>
      <c r="D34" s="362"/>
      <c r="E34" s="78">
        <v>10502</v>
      </c>
      <c r="F34" s="42" t="s">
        <v>87</v>
      </c>
      <c r="G34" s="28" t="s">
        <v>88</v>
      </c>
      <c r="H34" s="319"/>
    </row>
    <row r="35" spans="1:8">
      <c r="A35" s="338"/>
      <c r="B35" s="356"/>
      <c r="C35" s="338"/>
      <c r="D35" s="362"/>
      <c r="E35" s="77">
        <v>10503</v>
      </c>
      <c r="F35" s="41" t="s">
        <v>89</v>
      </c>
      <c r="G35" s="29" t="s">
        <v>90</v>
      </c>
      <c r="H35" s="320"/>
    </row>
    <row r="36" spans="1:8">
      <c r="A36" s="338"/>
      <c r="B36" s="356"/>
      <c r="C36" s="338"/>
      <c r="D36" s="362"/>
      <c r="E36" s="78">
        <v>10504</v>
      </c>
      <c r="F36" s="42" t="s">
        <v>91</v>
      </c>
      <c r="G36" s="28" t="s">
        <v>92</v>
      </c>
      <c r="H36" s="306" t="s">
        <v>93</v>
      </c>
    </row>
    <row r="37" spans="1:8">
      <c r="A37" s="338"/>
      <c r="B37" s="356"/>
      <c r="C37" s="338"/>
      <c r="D37" s="362"/>
      <c r="E37" s="77">
        <v>10505</v>
      </c>
      <c r="F37" s="41" t="s">
        <v>94</v>
      </c>
      <c r="G37" s="29" t="s">
        <v>95</v>
      </c>
      <c r="H37" s="326"/>
    </row>
    <row r="38" spans="1:8">
      <c r="A38" s="338"/>
      <c r="B38" s="356"/>
      <c r="C38" s="338"/>
      <c r="D38" s="362"/>
      <c r="E38" s="78">
        <v>10506</v>
      </c>
      <c r="F38" s="42" t="s">
        <v>96</v>
      </c>
      <c r="G38" s="28" t="s">
        <v>97</v>
      </c>
      <c r="H38" s="302"/>
    </row>
    <row r="39" spans="1:8" ht="25.5">
      <c r="A39" s="338"/>
      <c r="B39" s="356"/>
      <c r="C39" s="338"/>
      <c r="D39" s="362"/>
      <c r="E39" s="77">
        <v>10507</v>
      </c>
      <c r="F39" s="41" t="s">
        <v>98</v>
      </c>
      <c r="G39" s="34"/>
      <c r="H39" s="73" t="s">
        <v>99</v>
      </c>
    </row>
    <row r="40" spans="1:8" ht="25.5">
      <c r="A40" s="338"/>
      <c r="B40" s="356"/>
      <c r="C40" s="338"/>
      <c r="D40" s="362"/>
      <c r="E40" s="78">
        <v>10508</v>
      </c>
      <c r="F40" s="42" t="s">
        <v>100</v>
      </c>
      <c r="G40" s="28" t="s">
        <v>101</v>
      </c>
      <c r="H40" s="75" t="s">
        <v>102</v>
      </c>
    </row>
    <row r="41" spans="1:8" ht="25.5">
      <c r="A41" s="338"/>
      <c r="B41" s="356"/>
      <c r="C41" s="338"/>
      <c r="D41" s="362"/>
      <c r="E41" s="77">
        <v>10509</v>
      </c>
      <c r="F41" s="41" t="s">
        <v>103</v>
      </c>
      <c r="G41" s="29" t="s">
        <v>104</v>
      </c>
      <c r="H41" s="318" t="s">
        <v>105</v>
      </c>
    </row>
    <row r="42" spans="1:8">
      <c r="A42" s="338"/>
      <c r="B42" s="356"/>
      <c r="C42" s="338"/>
      <c r="D42" s="362"/>
      <c r="E42" s="78">
        <v>10510</v>
      </c>
      <c r="F42" s="42" t="s">
        <v>106</v>
      </c>
      <c r="G42" s="35"/>
      <c r="H42" s="320"/>
    </row>
    <row r="43" spans="1:8" ht="25.5">
      <c r="A43" s="338"/>
      <c r="B43" s="356"/>
      <c r="C43" s="338"/>
      <c r="D43" s="362"/>
      <c r="E43" s="366">
        <v>10511</v>
      </c>
      <c r="F43" s="369" t="s">
        <v>107</v>
      </c>
      <c r="G43" s="423" t="s">
        <v>108</v>
      </c>
      <c r="H43" s="75" t="s">
        <v>109</v>
      </c>
    </row>
    <row r="44" spans="1:8" ht="38.25">
      <c r="A44" s="338"/>
      <c r="B44" s="356"/>
      <c r="C44" s="338"/>
      <c r="D44" s="362"/>
      <c r="E44" s="367"/>
      <c r="F44" s="370"/>
      <c r="G44" s="416"/>
      <c r="H44" s="75" t="s">
        <v>110</v>
      </c>
    </row>
    <row r="45" spans="1:8" ht="38.25">
      <c r="A45" s="338"/>
      <c r="B45" s="356"/>
      <c r="C45" s="338"/>
      <c r="D45" s="362"/>
      <c r="E45" s="367"/>
      <c r="F45" s="370"/>
      <c r="G45" s="416"/>
      <c r="H45" s="75" t="s">
        <v>111</v>
      </c>
    </row>
    <row r="46" spans="1:8" ht="25.5">
      <c r="A46" s="338"/>
      <c r="B46" s="356"/>
      <c r="C46" s="338"/>
      <c r="D46" s="362"/>
      <c r="E46" s="367"/>
      <c r="F46" s="370"/>
      <c r="G46" s="416"/>
      <c r="H46" s="75" t="s">
        <v>112</v>
      </c>
    </row>
    <row r="47" spans="1:8" ht="25.5">
      <c r="A47" s="338"/>
      <c r="B47" s="356"/>
      <c r="C47" s="338"/>
      <c r="D47" s="362"/>
      <c r="E47" s="367"/>
      <c r="F47" s="370"/>
      <c r="G47" s="416"/>
      <c r="H47" s="64" t="s">
        <v>113</v>
      </c>
    </row>
    <row r="48" spans="1:8">
      <c r="A48" s="338"/>
      <c r="B48" s="356"/>
      <c r="C48" s="338"/>
      <c r="D48" s="362"/>
      <c r="E48" s="368"/>
      <c r="F48" s="371"/>
      <c r="G48" s="413"/>
      <c r="H48" s="64" t="s">
        <v>114</v>
      </c>
    </row>
    <row r="49" spans="1:8" ht="26.25" thickBot="1">
      <c r="A49" s="338"/>
      <c r="B49" s="356"/>
      <c r="C49" s="339"/>
      <c r="D49" s="363"/>
      <c r="E49" s="81"/>
      <c r="F49" s="47"/>
      <c r="G49" s="29" t="s">
        <v>115</v>
      </c>
      <c r="H49" s="36"/>
    </row>
    <row r="50" spans="1:8">
      <c r="A50" s="338"/>
      <c r="B50" s="356"/>
      <c r="C50" s="343">
        <v>10600</v>
      </c>
      <c r="D50" s="358" t="s">
        <v>116</v>
      </c>
      <c r="E50" s="76">
        <v>10601</v>
      </c>
      <c r="F50" s="40" t="s">
        <v>117</v>
      </c>
      <c r="G50" s="30" t="s">
        <v>118</v>
      </c>
      <c r="H50" s="301" t="s">
        <v>119</v>
      </c>
    </row>
    <row r="51" spans="1:8">
      <c r="A51" s="338"/>
      <c r="B51" s="356"/>
      <c r="C51" s="344"/>
      <c r="D51" s="359"/>
      <c r="E51" s="366">
        <v>10602</v>
      </c>
      <c r="F51" s="369" t="s">
        <v>120</v>
      </c>
      <c r="G51" s="29" t="s">
        <v>121</v>
      </c>
      <c r="H51" s="326"/>
    </row>
    <row r="52" spans="1:8">
      <c r="A52" s="338"/>
      <c r="B52" s="356"/>
      <c r="C52" s="344"/>
      <c r="D52" s="359"/>
      <c r="E52" s="367"/>
      <c r="F52" s="370"/>
      <c r="G52" s="28" t="s">
        <v>122</v>
      </c>
      <c r="H52" s="326"/>
    </row>
    <row r="53" spans="1:8" ht="25.5">
      <c r="A53" s="338"/>
      <c r="B53" s="356"/>
      <c r="C53" s="344"/>
      <c r="D53" s="359"/>
      <c r="E53" s="368"/>
      <c r="F53" s="371"/>
      <c r="G53" s="29" t="s">
        <v>123</v>
      </c>
      <c r="H53" s="302"/>
    </row>
    <row r="54" spans="1:8">
      <c r="A54" s="338"/>
      <c r="B54" s="356"/>
      <c r="C54" s="344"/>
      <c r="D54" s="359"/>
      <c r="E54" s="78">
        <v>10603</v>
      </c>
      <c r="F54" s="42" t="s">
        <v>124</v>
      </c>
      <c r="G54" s="28" t="s">
        <v>125</v>
      </c>
      <c r="H54" s="303" t="s">
        <v>126</v>
      </c>
    </row>
    <row r="55" spans="1:8">
      <c r="A55" s="338"/>
      <c r="B55" s="356"/>
      <c r="C55" s="344"/>
      <c r="D55" s="359"/>
      <c r="E55" s="77">
        <v>10604</v>
      </c>
      <c r="F55" s="41" t="s">
        <v>127</v>
      </c>
      <c r="G55" s="29" t="s">
        <v>128</v>
      </c>
      <c r="H55" s="365"/>
    </row>
    <row r="56" spans="1:8" ht="15.75" thickBot="1">
      <c r="A56" s="338"/>
      <c r="B56" s="356"/>
      <c r="C56" s="344"/>
      <c r="D56" s="359"/>
      <c r="E56" s="78">
        <v>10605</v>
      </c>
      <c r="F56" s="42" t="s">
        <v>129</v>
      </c>
      <c r="G56" s="28" t="s">
        <v>130</v>
      </c>
      <c r="H56" s="304"/>
    </row>
    <row r="57" spans="1:8">
      <c r="A57" s="338"/>
      <c r="B57" s="356"/>
      <c r="C57" s="344"/>
      <c r="D57" s="359"/>
      <c r="E57" s="77">
        <v>10606</v>
      </c>
      <c r="F57" s="41" t="s">
        <v>131</v>
      </c>
      <c r="G57" s="29" t="s">
        <v>132</v>
      </c>
      <c r="H57" s="301" t="s">
        <v>133</v>
      </c>
    </row>
    <row r="58" spans="1:8">
      <c r="A58" s="338"/>
      <c r="B58" s="356"/>
      <c r="C58" s="344"/>
      <c r="D58" s="359"/>
      <c r="E58" s="78">
        <v>10607</v>
      </c>
      <c r="F58" s="42" t="s">
        <v>134</v>
      </c>
      <c r="G58" s="28" t="s">
        <v>135</v>
      </c>
      <c r="H58" s="302"/>
    </row>
    <row r="59" spans="1:8" ht="25.5">
      <c r="A59" s="338"/>
      <c r="B59" s="356"/>
      <c r="C59" s="344"/>
      <c r="D59" s="359"/>
      <c r="E59" s="77">
        <v>10608</v>
      </c>
      <c r="F59" s="41" t="s">
        <v>136</v>
      </c>
      <c r="G59" s="29" t="s">
        <v>137</v>
      </c>
      <c r="H59" s="318" t="s">
        <v>138</v>
      </c>
    </row>
    <row r="60" spans="1:8" ht="25.5">
      <c r="A60" s="338"/>
      <c r="B60" s="356"/>
      <c r="C60" s="344"/>
      <c r="D60" s="359"/>
      <c r="E60" s="77">
        <v>10609</v>
      </c>
      <c r="F60" s="41" t="s">
        <v>139</v>
      </c>
      <c r="G60" s="29" t="s">
        <v>140</v>
      </c>
      <c r="H60" s="320"/>
    </row>
    <row r="61" spans="1:8">
      <c r="A61" s="338"/>
      <c r="B61" s="356"/>
      <c r="C61" s="344"/>
      <c r="D61" s="359"/>
      <c r="E61" s="78">
        <v>10610</v>
      </c>
      <c r="F61" s="42" t="s">
        <v>141</v>
      </c>
      <c r="G61" s="28" t="s">
        <v>142</v>
      </c>
      <c r="H61" s="75" t="s">
        <v>143</v>
      </c>
    </row>
    <row r="62" spans="1:8">
      <c r="A62" s="338"/>
      <c r="B62" s="356"/>
      <c r="C62" s="344"/>
      <c r="D62" s="359"/>
      <c r="E62" s="77">
        <v>10611</v>
      </c>
      <c r="F62" s="41" t="s">
        <v>144</v>
      </c>
      <c r="G62" s="29" t="s">
        <v>145</v>
      </c>
      <c r="H62" s="318" t="s">
        <v>146</v>
      </c>
    </row>
    <row r="63" spans="1:8">
      <c r="A63" s="338"/>
      <c r="B63" s="356"/>
      <c r="C63" s="344"/>
      <c r="D63" s="359"/>
      <c r="E63" s="78">
        <v>10612</v>
      </c>
      <c r="F63" s="42" t="s">
        <v>147</v>
      </c>
      <c r="G63" s="28" t="s">
        <v>148</v>
      </c>
      <c r="H63" s="320"/>
    </row>
    <row r="64" spans="1:8">
      <c r="A64" s="338"/>
      <c r="B64" s="356"/>
      <c r="C64" s="344"/>
      <c r="D64" s="359"/>
      <c r="E64" s="77">
        <v>10613</v>
      </c>
      <c r="F64" s="41" t="s">
        <v>149</v>
      </c>
      <c r="G64" s="29" t="s">
        <v>150</v>
      </c>
      <c r="H64" s="306" t="s">
        <v>151</v>
      </c>
    </row>
    <row r="65" spans="1:8">
      <c r="A65" s="338"/>
      <c r="B65" s="356"/>
      <c r="C65" s="344"/>
      <c r="D65" s="359"/>
      <c r="E65" s="78">
        <v>10614</v>
      </c>
      <c r="F65" s="42" t="s">
        <v>152</v>
      </c>
      <c r="G65" s="28" t="s">
        <v>153</v>
      </c>
      <c r="H65" s="326"/>
    </row>
    <row r="66" spans="1:8">
      <c r="A66" s="338"/>
      <c r="B66" s="356"/>
      <c r="C66" s="344"/>
      <c r="D66" s="359"/>
      <c r="E66" s="77">
        <v>10615</v>
      </c>
      <c r="F66" s="41" t="s">
        <v>154</v>
      </c>
      <c r="G66" s="29" t="s">
        <v>155</v>
      </c>
      <c r="H66" s="326"/>
    </row>
    <row r="67" spans="1:8">
      <c r="A67" s="338"/>
      <c r="B67" s="356"/>
      <c r="C67" s="344"/>
      <c r="D67" s="359"/>
      <c r="E67" s="78">
        <v>10616</v>
      </c>
      <c r="F67" s="42" t="s">
        <v>156</v>
      </c>
      <c r="G67" s="28" t="s">
        <v>157</v>
      </c>
      <c r="H67" s="302"/>
    </row>
    <row r="68" spans="1:8" ht="25.5">
      <c r="A68" s="338"/>
      <c r="B68" s="356"/>
      <c r="C68" s="344"/>
      <c r="D68" s="359"/>
      <c r="E68" s="366">
        <v>10617</v>
      </c>
      <c r="F68" s="369" t="s">
        <v>158</v>
      </c>
      <c r="G68" s="29" t="s">
        <v>159</v>
      </c>
      <c r="H68" s="318" t="s">
        <v>86</v>
      </c>
    </row>
    <row r="69" spans="1:8">
      <c r="A69" s="338"/>
      <c r="B69" s="356"/>
      <c r="C69" s="344"/>
      <c r="D69" s="359"/>
      <c r="E69" s="368"/>
      <c r="F69" s="371"/>
      <c r="G69" s="28" t="s">
        <v>160</v>
      </c>
      <c r="H69" s="320"/>
    </row>
    <row r="70" spans="1:8">
      <c r="A70" s="338"/>
      <c r="B70" s="356"/>
      <c r="C70" s="344"/>
      <c r="D70" s="359"/>
      <c r="E70" s="77">
        <v>10618</v>
      </c>
      <c r="F70" s="41" t="s">
        <v>161</v>
      </c>
      <c r="G70" s="29" t="s">
        <v>162</v>
      </c>
      <c r="H70" s="306" t="s">
        <v>163</v>
      </c>
    </row>
    <row r="71" spans="1:8">
      <c r="A71" s="338"/>
      <c r="B71" s="356"/>
      <c r="C71" s="344"/>
      <c r="D71" s="359"/>
      <c r="E71" s="78">
        <v>10619</v>
      </c>
      <c r="F71" s="42" t="s">
        <v>164</v>
      </c>
      <c r="G71" s="28" t="s">
        <v>165</v>
      </c>
      <c r="H71" s="302"/>
    </row>
    <row r="72" spans="1:8" ht="15.75" thickBot="1">
      <c r="A72" s="338"/>
      <c r="B72" s="356"/>
      <c r="C72" s="345"/>
      <c r="D72" s="364"/>
      <c r="E72" s="58"/>
      <c r="F72" s="72" t="s">
        <v>166</v>
      </c>
      <c r="G72" s="106" t="s">
        <v>167</v>
      </c>
      <c r="H72" s="107"/>
    </row>
    <row r="73" spans="1:8" ht="15.75" thickBot="1">
      <c r="A73" s="339"/>
      <c r="B73" s="357"/>
      <c r="C73" s="70">
        <v>10700</v>
      </c>
      <c r="D73" s="69" t="s">
        <v>168</v>
      </c>
      <c r="E73" s="57"/>
      <c r="F73" s="71"/>
      <c r="G73" s="63"/>
      <c r="H73" s="105"/>
    </row>
    <row r="74" spans="1:8">
      <c r="A74" s="355">
        <v>2000</v>
      </c>
      <c r="B74" s="337" t="s">
        <v>169</v>
      </c>
      <c r="C74" s="355">
        <v>20100</v>
      </c>
      <c r="D74" s="355" t="s">
        <v>170</v>
      </c>
      <c r="E74" s="59">
        <v>20101</v>
      </c>
      <c r="F74" s="48" t="s">
        <v>171</v>
      </c>
      <c r="G74" s="27" t="s">
        <v>172</v>
      </c>
      <c r="H74" s="84" t="s">
        <v>173</v>
      </c>
    </row>
    <row r="75" spans="1:8" ht="38.25">
      <c r="A75" s="356"/>
      <c r="B75" s="338"/>
      <c r="C75" s="356"/>
      <c r="D75" s="356"/>
      <c r="E75" s="57">
        <v>20102</v>
      </c>
      <c r="F75" s="33" t="s">
        <v>174</v>
      </c>
      <c r="G75" s="28" t="s">
        <v>175</v>
      </c>
      <c r="H75" s="115" t="s">
        <v>176</v>
      </c>
    </row>
    <row r="76" spans="1:8" ht="25.5">
      <c r="A76" s="356"/>
      <c r="B76" s="338"/>
      <c r="C76" s="356"/>
      <c r="D76" s="356"/>
      <c r="E76" s="57">
        <v>20103</v>
      </c>
      <c r="F76" s="33" t="s">
        <v>177</v>
      </c>
      <c r="G76" s="28"/>
      <c r="H76" s="93" t="s">
        <v>178</v>
      </c>
    </row>
    <row r="77" spans="1:8" ht="26.25" thickBot="1">
      <c r="A77" s="356"/>
      <c r="B77" s="338"/>
      <c r="C77" s="357"/>
      <c r="D77" s="357"/>
      <c r="E77" s="58">
        <v>20104</v>
      </c>
      <c r="F77" s="32" t="s">
        <v>179</v>
      </c>
      <c r="G77" s="29" t="s">
        <v>180</v>
      </c>
      <c r="H77" s="73" t="s">
        <v>181</v>
      </c>
    </row>
    <row r="78" spans="1:8" ht="63.75">
      <c r="A78" s="356"/>
      <c r="B78" s="338"/>
      <c r="C78" s="348">
        <v>20200</v>
      </c>
      <c r="D78" s="348" t="s">
        <v>182</v>
      </c>
      <c r="E78" s="89">
        <v>20201</v>
      </c>
      <c r="F78" s="104" t="s">
        <v>183</v>
      </c>
      <c r="G78" s="101" t="s">
        <v>184</v>
      </c>
      <c r="H78" s="65" t="s">
        <v>185</v>
      </c>
    </row>
    <row r="79" spans="1:8">
      <c r="A79" s="356"/>
      <c r="B79" s="338"/>
      <c r="C79" s="349"/>
      <c r="D79" s="349"/>
      <c r="E79" s="57">
        <v>20202</v>
      </c>
      <c r="F79" s="33" t="s">
        <v>186</v>
      </c>
      <c r="G79" s="28" t="s">
        <v>187</v>
      </c>
      <c r="H79" s="303" t="s">
        <v>188</v>
      </c>
    </row>
    <row r="80" spans="1:8">
      <c r="A80" s="356"/>
      <c r="B80" s="338"/>
      <c r="C80" s="349"/>
      <c r="D80" s="349"/>
      <c r="E80" s="58">
        <v>20203</v>
      </c>
      <c r="F80" s="32" t="s">
        <v>189</v>
      </c>
      <c r="G80" s="29" t="s">
        <v>190</v>
      </c>
      <c r="H80" s="405"/>
    </row>
    <row r="81" spans="1:8">
      <c r="A81" s="356"/>
      <c r="B81" s="338"/>
      <c r="C81" s="349"/>
      <c r="D81" s="349"/>
      <c r="E81" s="57">
        <v>20204</v>
      </c>
      <c r="F81" s="33" t="s">
        <v>191</v>
      </c>
      <c r="G81" s="28" t="s">
        <v>192</v>
      </c>
      <c r="H81" s="306" t="s">
        <v>193</v>
      </c>
    </row>
    <row r="82" spans="1:8" ht="25.5">
      <c r="A82" s="356"/>
      <c r="B82" s="338"/>
      <c r="C82" s="349"/>
      <c r="D82" s="349"/>
      <c r="E82" s="58">
        <v>20205</v>
      </c>
      <c r="F82" s="32" t="s">
        <v>194</v>
      </c>
      <c r="G82" s="29" t="s">
        <v>195</v>
      </c>
      <c r="H82" s="302"/>
    </row>
    <row r="83" spans="1:8" ht="26.25" thickBot="1">
      <c r="A83" s="356"/>
      <c r="B83" s="338"/>
      <c r="C83" s="350"/>
      <c r="D83" s="350"/>
      <c r="E83" s="57">
        <v>20206</v>
      </c>
      <c r="F83" s="33" t="s">
        <v>196</v>
      </c>
      <c r="G83" s="28" t="s">
        <v>197</v>
      </c>
      <c r="H83" s="99" t="s">
        <v>198</v>
      </c>
    </row>
    <row r="84" spans="1:8" ht="25.5">
      <c r="A84" s="356"/>
      <c r="B84" s="338"/>
      <c r="C84" s="355">
        <v>20300</v>
      </c>
      <c r="D84" s="355" t="s">
        <v>199</v>
      </c>
      <c r="E84" s="59">
        <v>20301</v>
      </c>
      <c r="F84" s="48" t="s">
        <v>200</v>
      </c>
      <c r="G84" s="27" t="s">
        <v>201</v>
      </c>
      <c r="H84" s="84" t="s">
        <v>202</v>
      </c>
    </row>
    <row r="85" spans="1:8" ht="38.25">
      <c r="A85" s="356"/>
      <c r="B85" s="338"/>
      <c r="C85" s="356"/>
      <c r="D85" s="356"/>
      <c r="E85" s="57">
        <v>20302</v>
      </c>
      <c r="F85" s="33" t="s">
        <v>203</v>
      </c>
      <c r="G85" s="28" t="s">
        <v>204</v>
      </c>
      <c r="H85" s="99" t="s">
        <v>205</v>
      </c>
    </row>
    <row r="86" spans="1:8">
      <c r="A86" s="356"/>
      <c r="B86" s="338"/>
      <c r="C86" s="356"/>
      <c r="D86" s="356"/>
      <c r="E86" s="57">
        <v>20303</v>
      </c>
      <c r="F86" s="33" t="s">
        <v>206</v>
      </c>
      <c r="G86" s="28" t="s">
        <v>207</v>
      </c>
      <c r="H86" s="75" t="s">
        <v>208</v>
      </c>
    </row>
    <row r="87" spans="1:8" ht="38.25">
      <c r="A87" s="356"/>
      <c r="B87" s="338"/>
      <c r="C87" s="356"/>
      <c r="D87" s="356"/>
      <c r="E87" s="58">
        <v>20304</v>
      </c>
      <c r="F87" s="32" t="s">
        <v>209</v>
      </c>
      <c r="G87" s="29" t="s">
        <v>210</v>
      </c>
      <c r="H87" s="73" t="s">
        <v>211</v>
      </c>
    </row>
    <row r="88" spans="1:8" ht="25.5">
      <c r="A88" s="356"/>
      <c r="B88" s="338"/>
      <c r="C88" s="356"/>
      <c r="D88" s="356"/>
      <c r="E88" s="58">
        <v>20305</v>
      </c>
      <c r="F88" s="32" t="s">
        <v>212</v>
      </c>
      <c r="G88" s="29" t="s">
        <v>213</v>
      </c>
      <c r="H88" s="75" t="s">
        <v>214</v>
      </c>
    </row>
    <row r="89" spans="1:8" ht="51.75" thickBot="1">
      <c r="A89" s="356"/>
      <c r="B89" s="338"/>
      <c r="C89" s="357"/>
      <c r="D89" s="357"/>
      <c r="E89" s="57">
        <v>20306</v>
      </c>
      <c r="F89" s="33" t="s">
        <v>215</v>
      </c>
      <c r="G89" s="28"/>
      <c r="H89" s="99" t="s">
        <v>216</v>
      </c>
    </row>
    <row r="90" spans="1:8">
      <c r="A90" s="356"/>
      <c r="B90" s="338"/>
      <c r="C90" s="348">
        <v>20400</v>
      </c>
      <c r="D90" s="348" t="s">
        <v>217</v>
      </c>
      <c r="E90" s="60">
        <v>20401</v>
      </c>
      <c r="F90" s="31" t="s">
        <v>218</v>
      </c>
      <c r="G90" s="418" t="s">
        <v>219</v>
      </c>
      <c r="H90" s="301" t="s">
        <v>220</v>
      </c>
    </row>
    <row r="91" spans="1:8" ht="15.75" thickBot="1">
      <c r="A91" s="356"/>
      <c r="B91" s="338"/>
      <c r="C91" s="350"/>
      <c r="D91" s="350"/>
      <c r="E91" s="58">
        <v>20402</v>
      </c>
      <c r="F91" s="32" t="s">
        <v>221</v>
      </c>
      <c r="G91" s="419"/>
      <c r="H91" s="307"/>
    </row>
    <row r="92" spans="1:8" ht="25.5">
      <c r="A92" s="356"/>
      <c r="B92" s="338"/>
      <c r="C92" s="343">
        <v>20500</v>
      </c>
      <c r="D92" s="343" t="s">
        <v>222</v>
      </c>
      <c r="E92" s="296">
        <v>20501</v>
      </c>
      <c r="F92" s="294" t="s">
        <v>223</v>
      </c>
      <c r="G92" s="414" t="s">
        <v>224</v>
      </c>
      <c r="H92" s="88" t="s">
        <v>225</v>
      </c>
    </row>
    <row r="93" spans="1:8" ht="25.5">
      <c r="A93" s="356"/>
      <c r="B93" s="338"/>
      <c r="C93" s="344"/>
      <c r="D93" s="344"/>
      <c r="E93" s="297"/>
      <c r="F93" s="295"/>
      <c r="G93" s="420"/>
      <c r="H93" s="75" t="s">
        <v>226</v>
      </c>
    </row>
    <row r="94" spans="1:8" ht="25.5">
      <c r="A94" s="356"/>
      <c r="B94" s="338"/>
      <c r="C94" s="344"/>
      <c r="D94" s="344"/>
      <c r="E94" s="92">
        <v>20502</v>
      </c>
      <c r="F94" s="44" t="s">
        <v>227</v>
      </c>
      <c r="G94" s="28" t="s">
        <v>228</v>
      </c>
      <c r="H94" s="303" t="s">
        <v>229</v>
      </c>
    </row>
    <row r="95" spans="1:8" ht="38.25">
      <c r="A95" s="356"/>
      <c r="B95" s="338"/>
      <c r="C95" s="344"/>
      <c r="D95" s="344"/>
      <c r="E95" s="86">
        <v>20503</v>
      </c>
      <c r="F95" s="49" t="s">
        <v>230</v>
      </c>
      <c r="G95" s="29" t="s">
        <v>231</v>
      </c>
      <c r="H95" s="405"/>
    </row>
    <row r="96" spans="1:8" ht="25.5">
      <c r="A96" s="356"/>
      <c r="B96" s="338"/>
      <c r="C96" s="344"/>
      <c r="D96" s="344"/>
      <c r="E96" s="92">
        <v>20504</v>
      </c>
      <c r="F96" s="44" t="s">
        <v>232</v>
      </c>
      <c r="G96" s="28" t="s">
        <v>233</v>
      </c>
      <c r="H96" s="75" t="s">
        <v>234</v>
      </c>
    </row>
    <row r="97" spans="1:8" ht="38.25">
      <c r="A97" s="356"/>
      <c r="B97" s="338"/>
      <c r="C97" s="344"/>
      <c r="D97" s="344"/>
      <c r="E97" s="86">
        <v>20505</v>
      </c>
      <c r="F97" s="49" t="s">
        <v>235</v>
      </c>
      <c r="G97" s="29" t="s">
        <v>236</v>
      </c>
      <c r="H97" s="73" t="s">
        <v>237</v>
      </c>
    </row>
    <row r="98" spans="1:8" ht="25.5">
      <c r="A98" s="356"/>
      <c r="B98" s="338"/>
      <c r="C98" s="344"/>
      <c r="D98" s="344"/>
      <c r="E98" s="92">
        <v>20506</v>
      </c>
      <c r="F98" s="44" t="s">
        <v>238</v>
      </c>
      <c r="G98" s="28" t="s">
        <v>239</v>
      </c>
      <c r="H98" s="75" t="s">
        <v>240</v>
      </c>
    </row>
    <row r="99" spans="1:8" ht="25.5">
      <c r="A99" s="356"/>
      <c r="B99" s="338"/>
      <c r="C99" s="344"/>
      <c r="D99" s="344"/>
      <c r="E99" s="394"/>
      <c r="F99" s="396"/>
      <c r="G99" s="29" t="s">
        <v>241</v>
      </c>
      <c r="H99" s="318"/>
    </row>
    <row r="100" spans="1:8" ht="26.25" thickBot="1">
      <c r="A100" s="356"/>
      <c r="B100" s="338"/>
      <c r="C100" s="345"/>
      <c r="D100" s="345"/>
      <c r="E100" s="421"/>
      <c r="F100" s="422"/>
      <c r="G100" s="28" t="s">
        <v>242</v>
      </c>
      <c r="H100" s="328"/>
    </row>
    <row r="101" spans="1:8">
      <c r="A101" s="356"/>
      <c r="B101" s="338"/>
      <c r="C101" s="337">
        <v>20600</v>
      </c>
      <c r="D101" s="337" t="s">
        <v>243</v>
      </c>
      <c r="E101" s="59">
        <v>20601</v>
      </c>
      <c r="F101" s="48" t="s">
        <v>244</v>
      </c>
      <c r="G101" s="412" t="s">
        <v>245</v>
      </c>
      <c r="H101" s="301" t="s">
        <v>246</v>
      </c>
    </row>
    <row r="102" spans="1:8">
      <c r="A102" s="356"/>
      <c r="B102" s="338"/>
      <c r="C102" s="338"/>
      <c r="D102" s="338"/>
      <c r="E102" s="300">
        <v>20602</v>
      </c>
      <c r="F102" s="406" t="s">
        <v>247</v>
      </c>
      <c r="G102" s="413"/>
      <c r="H102" s="326"/>
    </row>
    <row r="103" spans="1:8" ht="32.25" customHeight="1" thickBot="1">
      <c r="A103" s="356"/>
      <c r="B103" s="338"/>
      <c r="C103" s="339"/>
      <c r="D103" s="339"/>
      <c r="E103" s="401"/>
      <c r="F103" s="407"/>
      <c r="G103" s="29" t="s">
        <v>248</v>
      </c>
      <c r="H103" s="307"/>
    </row>
    <row r="104" spans="1:8">
      <c r="A104" s="356"/>
      <c r="B104" s="338"/>
      <c r="C104" s="343">
        <v>20700</v>
      </c>
      <c r="D104" s="343" t="s">
        <v>249</v>
      </c>
      <c r="E104" s="296">
        <v>20701</v>
      </c>
      <c r="F104" s="294" t="s">
        <v>250</v>
      </c>
      <c r="G104" s="30" t="s">
        <v>251</v>
      </c>
      <c r="H104" s="305" t="s">
        <v>252</v>
      </c>
    </row>
    <row r="105" spans="1:8">
      <c r="A105" s="356"/>
      <c r="B105" s="338"/>
      <c r="C105" s="344"/>
      <c r="D105" s="344"/>
      <c r="E105" s="297"/>
      <c r="F105" s="295"/>
      <c r="G105" s="29" t="s">
        <v>253</v>
      </c>
      <c r="H105" s="365"/>
    </row>
    <row r="106" spans="1:8">
      <c r="A106" s="356"/>
      <c r="B106" s="338"/>
      <c r="C106" s="344"/>
      <c r="D106" s="344"/>
      <c r="E106" s="57">
        <v>20702</v>
      </c>
      <c r="F106" s="33" t="s">
        <v>254</v>
      </c>
      <c r="G106" s="28" t="s">
        <v>255</v>
      </c>
      <c r="H106" s="365"/>
    </row>
    <row r="107" spans="1:8" ht="25.5">
      <c r="A107" s="356"/>
      <c r="B107" s="338"/>
      <c r="C107" s="344"/>
      <c r="D107" s="344"/>
      <c r="E107" s="58">
        <v>20703</v>
      </c>
      <c r="F107" s="32" t="s">
        <v>256</v>
      </c>
      <c r="G107" s="29" t="s">
        <v>257</v>
      </c>
      <c r="H107" s="405"/>
    </row>
    <row r="108" spans="1:8" ht="38.25">
      <c r="A108" s="356"/>
      <c r="B108" s="338"/>
      <c r="C108" s="344"/>
      <c r="D108" s="344"/>
      <c r="E108" s="57">
        <v>20704</v>
      </c>
      <c r="F108" s="33" t="s">
        <v>258</v>
      </c>
      <c r="G108" s="28" t="s">
        <v>259</v>
      </c>
      <c r="H108" s="75" t="s">
        <v>260</v>
      </c>
    </row>
    <row r="109" spans="1:8">
      <c r="A109" s="356"/>
      <c r="B109" s="338"/>
      <c r="C109" s="344"/>
      <c r="D109" s="344"/>
      <c r="E109" s="58">
        <v>20705</v>
      </c>
      <c r="F109" s="32" t="s">
        <v>261</v>
      </c>
      <c r="G109" s="29" t="s">
        <v>262</v>
      </c>
      <c r="H109" s="318" t="s">
        <v>263</v>
      </c>
    </row>
    <row r="110" spans="1:8">
      <c r="A110" s="356"/>
      <c r="B110" s="338"/>
      <c r="C110" s="344"/>
      <c r="D110" s="344"/>
      <c r="E110" s="57">
        <v>20706</v>
      </c>
      <c r="F110" s="33" t="s">
        <v>264</v>
      </c>
      <c r="G110" s="28" t="s">
        <v>265</v>
      </c>
      <c r="H110" s="319"/>
    </row>
    <row r="111" spans="1:8" ht="15.75" thickBot="1">
      <c r="A111" s="356"/>
      <c r="B111" s="338"/>
      <c r="C111" s="345"/>
      <c r="D111" s="345"/>
      <c r="E111" s="58">
        <v>20707</v>
      </c>
      <c r="F111" s="32" t="s">
        <v>266</v>
      </c>
      <c r="G111" s="29" t="s">
        <v>267</v>
      </c>
      <c r="H111" s="328"/>
    </row>
    <row r="112" spans="1:8">
      <c r="A112" s="356"/>
      <c r="B112" s="338"/>
      <c r="C112" s="348">
        <v>20800</v>
      </c>
      <c r="D112" s="348" t="s">
        <v>268</v>
      </c>
      <c r="E112" s="60">
        <v>20801</v>
      </c>
      <c r="F112" s="31" t="s">
        <v>269</v>
      </c>
      <c r="G112" s="414" t="s">
        <v>270</v>
      </c>
      <c r="H112" s="301" t="s">
        <v>271</v>
      </c>
    </row>
    <row r="113" spans="1:8" ht="38.25">
      <c r="A113" s="356"/>
      <c r="B113" s="338"/>
      <c r="C113" s="349"/>
      <c r="D113" s="349"/>
      <c r="E113" s="58">
        <v>20802</v>
      </c>
      <c r="F113" s="32" t="s">
        <v>272</v>
      </c>
      <c r="G113" s="409"/>
      <c r="H113" s="326"/>
    </row>
    <row r="114" spans="1:8" ht="15.75" thickBot="1">
      <c r="A114" s="356"/>
      <c r="B114" s="338"/>
      <c r="C114" s="350"/>
      <c r="D114" s="350"/>
      <c r="E114" s="57">
        <v>20803</v>
      </c>
      <c r="F114" s="33" t="s">
        <v>273</v>
      </c>
      <c r="G114" s="415"/>
      <c r="H114" s="307"/>
    </row>
    <row r="115" spans="1:8">
      <c r="A115" s="356"/>
      <c r="B115" s="338"/>
      <c r="C115" s="355">
        <v>20900</v>
      </c>
      <c r="D115" s="355" t="s">
        <v>274</v>
      </c>
      <c r="E115" s="59">
        <v>20901</v>
      </c>
      <c r="F115" s="48" t="s">
        <v>275</v>
      </c>
      <c r="G115" s="412" t="s">
        <v>276</v>
      </c>
      <c r="H115" s="327" t="s">
        <v>277</v>
      </c>
    </row>
    <row r="116" spans="1:8" ht="38.25">
      <c r="A116" s="356"/>
      <c r="B116" s="338"/>
      <c r="C116" s="356"/>
      <c r="D116" s="356"/>
      <c r="E116" s="57">
        <v>20902</v>
      </c>
      <c r="F116" s="33" t="s">
        <v>278</v>
      </c>
      <c r="G116" s="416"/>
      <c r="H116" s="319"/>
    </row>
    <row r="117" spans="1:8" ht="64.5" thickBot="1">
      <c r="A117" s="356"/>
      <c r="B117" s="338"/>
      <c r="C117" s="357"/>
      <c r="D117" s="357"/>
      <c r="E117" s="58">
        <v>20903</v>
      </c>
      <c r="F117" s="32" t="s">
        <v>279</v>
      </c>
      <c r="G117" s="417"/>
      <c r="H117" s="328"/>
    </row>
    <row r="118" spans="1:8">
      <c r="A118" s="356"/>
      <c r="B118" s="338"/>
      <c r="C118" s="348">
        <v>21000</v>
      </c>
      <c r="D118" s="348" t="s">
        <v>280</v>
      </c>
      <c r="E118" s="60">
        <v>21001</v>
      </c>
      <c r="F118" s="31" t="s">
        <v>281</v>
      </c>
      <c r="G118" s="414" t="s">
        <v>282</v>
      </c>
      <c r="H118" s="301" t="s">
        <v>229</v>
      </c>
    </row>
    <row r="119" spans="1:8" ht="26.25" thickBot="1">
      <c r="A119" s="356"/>
      <c r="B119" s="338"/>
      <c r="C119" s="350"/>
      <c r="D119" s="350"/>
      <c r="E119" s="58">
        <v>21002</v>
      </c>
      <c r="F119" s="32" t="s">
        <v>283</v>
      </c>
      <c r="G119" s="415"/>
      <c r="H119" s="307"/>
    </row>
    <row r="120" spans="1:8">
      <c r="A120" s="356"/>
      <c r="B120" s="338"/>
      <c r="C120" s="343">
        <v>21100</v>
      </c>
      <c r="D120" s="343" t="s">
        <v>284</v>
      </c>
      <c r="E120" s="89">
        <v>21101</v>
      </c>
      <c r="F120" s="85" t="s">
        <v>285</v>
      </c>
      <c r="G120" s="30" t="s">
        <v>286</v>
      </c>
      <c r="H120" s="84" t="s">
        <v>287</v>
      </c>
    </row>
    <row r="121" spans="1:8" ht="38.25">
      <c r="A121" s="356"/>
      <c r="B121" s="338"/>
      <c r="C121" s="344"/>
      <c r="D121" s="344"/>
      <c r="E121" s="86"/>
      <c r="F121" s="49"/>
      <c r="G121" s="29"/>
      <c r="H121" s="108" t="s">
        <v>288</v>
      </c>
    </row>
    <row r="122" spans="1:8" ht="25.5">
      <c r="A122" s="356"/>
      <c r="B122" s="338"/>
      <c r="C122" s="344"/>
      <c r="D122" s="344"/>
      <c r="E122" s="300"/>
      <c r="F122" s="298"/>
      <c r="G122" s="28" t="s">
        <v>289</v>
      </c>
      <c r="H122" s="306"/>
    </row>
    <row r="123" spans="1:8">
      <c r="A123" s="356"/>
      <c r="B123" s="338"/>
      <c r="C123" s="344"/>
      <c r="D123" s="344"/>
      <c r="E123" s="400"/>
      <c r="F123" s="410"/>
      <c r="G123" s="29" t="s">
        <v>290</v>
      </c>
      <c r="H123" s="326"/>
    </row>
    <row r="124" spans="1:8" ht="25.5">
      <c r="A124" s="356"/>
      <c r="B124" s="338"/>
      <c r="C124" s="344"/>
      <c r="D124" s="344"/>
      <c r="E124" s="400"/>
      <c r="F124" s="410"/>
      <c r="G124" s="28" t="s">
        <v>291</v>
      </c>
      <c r="H124" s="326"/>
    </row>
    <row r="125" spans="1:8" ht="25.5">
      <c r="A125" s="356"/>
      <c r="B125" s="338"/>
      <c r="C125" s="344"/>
      <c r="D125" s="344"/>
      <c r="E125" s="400"/>
      <c r="F125" s="410"/>
      <c r="G125" s="29" t="s">
        <v>292</v>
      </c>
      <c r="H125" s="326"/>
    </row>
    <row r="126" spans="1:8">
      <c r="A126" s="356"/>
      <c r="B126" s="338"/>
      <c r="C126" s="344"/>
      <c r="D126" s="344"/>
      <c r="E126" s="400"/>
      <c r="F126" s="410"/>
      <c r="G126" s="28" t="s">
        <v>293</v>
      </c>
      <c r="H126" s="326"/>
    </row>
    <row r="127" spans="1:8" ht="25.5">
      <c r="A127" s="356"/>
      <c r="B127" s="338"/>
      <c r="C127" s="344"/>
      <c r="D127" s="344"/>
      <c r="E127" s="400"/>
      <c r="F127" s="410"/>
      <c r="G127" s="29" t="s">
        <v>294</v>
      </c>
      <c r="H127" s="326"/>
    </row>
    <row r="128" spans="1:8" ht="15.75" thickBot="1">
      <c r="A128" s="357"/>
      <c r="B128" s="339"/>
      <c r="C128" s="345"/>
      <c r="D128" s="345"/>
      <c r="E128" s="401"/>
      <c r="F128" s="411"/>
      <c r="G128" s="28" t="s">
        <v>295</v>
      </c>
      <c r="H128" s="307"/>
    </row>
    <row r="129" spans="1:8" ht="25.5">
      <c r="A129" s="337">
        <v>30000</v>
      </c>
      <c r="B129" s="355" t="s">
        <v>296</v>
      </c>
      <c r="C129" s="337">
        <v>30100</v>
      </c>
      <c r="D129" s="337" t="s">
        <v>297</v>
      </c>
      <c r="E129" s="59">
        <v>30101</v>
      </c>
      <c r="F129" s="48" t="s">
        <v>298</v>
      </c>
      <c r="G129" s="27"/>
      <c r="H129" s="74" t="s">
        <v>299</v>
      </c>
    </row>
    <row r="130" spans="1:8">
      <c r="A130" s="338"/>
      <c r="B130" s="356"/>
      <c r="C130" s="338"/>
      <c r="D130" s="338"/>
      <c r="E130" s="57">
        <v>30102</v>
      </c>
      <c r="F130" s="33" t="s">
        <v>300</v>
      </c>
      <c r="G130" s="28" t="s">
        <v>301</v>
      </c>
      <c r="H130" s="75" t="s">
        <v>302</v>
      </c>
    </row>
    <row r="131" spans="1:8" ht="25.5">
      <c r="A131" s="338"/>
      <c r="B131" s="356"/>
      <c r="C131" s="338"/>
      <c r="D131" s="338"/>
      <c r="E131" s="58">
        <v>30103</v>
      </c>
      <c r="F131" s="32" t="s">
        <v>303</v>
      </c>
      <c r="G131" s="29" t="s">
        <v>304</v>
      </c>
      <c r="H131" s="73" t="s">
        <v>305</v>
      </c>
    </row>
    <row r="132" spans="1:8" ht="25.5">
      <c r="A132" s="338"/>
      <c r="B132" s="356"/>
      <c r="C132" s="338"/>
      <c r="D132" s="338"/>
      <c r="E132" s="57">
        <v>30104</v>
      </c>
      <c r="F132" s="33" t="s">
        <v>306</v>
      </c>
      <c r="G132" s="28" t="s">
        <v>307</v>
      </c>
      <c r="H132" s="75" t="s">
        <v>308</v>
      </c>
    </row>
    <row r="133" spans="1:8">
      <c r="A133" s="338"/>
      <c r="B133" s="356"/>
      <c r="C133" s="338"/>
      <c r="D133" s="338"/>
      <c r="E133" s="58">
        <v>30105</v>
      </c>
      <c r="F133" s="32" t="s">
        <v>309</v>
      </c>
      <c r="G133" s="29" t="s">
        <v>310</v>
      </c>
      <c r="H133" s="108" t="s">
        <v>311</v>
      </c>
    </row>
    <row r="134" spans="1:8" ht="25.5">
      <c r="A134" s="338"/>
      <c r="B134" s="356"/>
      <c r="C134" s="338"/>
      <c r="D134" s="338"/>
      <c r="E134" s="57">
        <v>30106</v>
      </c>
      <c r="F134" s="33" t="s">
        <v>312</v>
      </c>
      <c r="G134" s="28" t="s">
        <v>313</v>
      </c>
      <c r="H134" s="306" t="s">
        <v>314</v>
      </c>
    </row>
    <row r="135" spans="1:8">
      <c r="A135" s="338"/>
      <c r="B135" s="356"/>
      <c r="C135" s="338"/>
      <c r="D135" s="338"/>
      <c r="E135" s="58">
        <v>30107</v>
      </c>
      <c r="F135" s="32" t="s">
        <v>315</v>
      </c>
      <c r="G135" s="29" t="s">
        <v>316</v>
      </c>
      <c r="H135" s="326"/>
    </row>
    <row r="136" spans="1:8">
      <c r="A136" s="338"/>
      <c r="B136" s="356"/>
      <c r="C136" s="338"/>
      <c r="D136" s="338"/>
      <c r="E136" s="57">
        <v>30108</v>
      </c>
      <c r="F136" s="33" t="s">
        <v>317</v>
      </c>
      <c r="G136" s="28" t="s">
        <v>318</v>
      </c>
      <c r="H136" s="326"/>
    </row>
    <row r="137" spans="1:8">
      <c r="A137" s="338"/>
      <c r="B137" s="356"/>
      <c r="C137" s="338"/>
      <c r="D137" s="338"/>
      <c r="E137" s="110">
        <v>30109</v>
      </c>
      <c r="F137" s="32" t="s">
        <v>319</v>
      </c>
      <c r="G137" s="29" t="s">
        <v>320</v>
      </c>
      <c r="H137" s="302"/>
    </row>
    <row r="138" spans="1:8">
      <c r="A138" s="338"/>
      <c r="B138" s="356"/>
      <c r="C138" s="338"/>
      <c r="D138" s="338"/>
      <c r="E138" s="82"/>
      <c r="F138" s="44"/>
      <c r="G138" s="28" t="s">
        <v>321</v>
      </c>
      <c r="H138" s="306"/>
    </row>
    <row r="139" spans="1:8" ht="26.25" thickBot="1">
      <c r="A139" s="338"/>
      <c r="B139" s="356"/>
      <c r="C139" s="339"/>
      <c r="D139" s="339"/>
      <c r="E139" s="100"/>
      <c r="F139" s="45"/>
      <c r="G139" s="29" t="s">
        <v>322</v>
      </c>
      <c r="H139" s="307"/>
    </row>
    <row r="140" spans="1:8" ht="25.5">
      <c r="A140" s="338"/>
      <c r="B140" s="356"/>
      <c r="C140" s="343">
        <v>30200</v>
      </c>
      <c r="D140" s="343" t="s">
        <v>323</v>
      </c>
      <c r="E140" s="89">
        <v>30201</v>
      </c>
      <c r="F140" s="85" t="s">
        <v>324</v>
      </c>
      <c r="G140" s="30" t="s">
        <v>325</v>
      </c>
      <c r="H140" s="84" t="s">
        <v>326</v>
      </c>
    </row>
    <row r="141" spans="1:8" ht="38.25">
      <c r="A141" s="338"/>
      <c r="B141" s="356"/>
      <c r="C141" s="344"/>
      <c r="D141" s="344"/>
      <c r="E141" s="86">
        <v>30202</v>
      </c>
      <c r="F141" s="49" t="s">
        <v>327</v>
      </c>
      <c r="G141" s="29" t="s">
        <v>328</v>
      </c>
      <c r="H141" s="73" t="s">
        <v>329</v>
      </c>
    </row>
    <row r="142" spans="1:8">
      <c r="A142" s="338"/>
      <c r="B142" s="356"/>
      <c r="C142" s="344"/>
      <c r="D142" s="344"/>
      <c r="E142" s="92">
        <v>30203</v>
      </c>
      <c r="F142" s="44" t="s">
        <v>330</v>
      </c>
      <c r="G142" s="28" t="s">
        <v>331</v>
      </c>
      <c r="H142" s="75" t="s">
        <v>332</v>
      </c>
    </row>
    <row r="143" spans="1:8">
      <c r="A143" s="338"/>
      <c r="B143" s="356"/>
      <c r="C143" s="344"/>
      <c r="D143" s="344"/>
      <c r="E143" s="86">
        <v>30204</v>
      </c>
      <c r="F143" s="49" t="s">
        <v>333</v>
      </c>
      <c r="G143" s="29" t="s">
        <v>334</v>
      </c>
      <c r="H143" s="318" t="s">
        <v>335</v>
      </c>
    </row>
    <row r="144" spans="1:8">
      <c r="A144" s="338"/>
      <c r="B144" s="356"/>
      <c r="C144" s="344"/>
      <c r="D144" s="344"/>
      <c r="E144" s="92">
        <v>30205</v>
      </c>
      <c r="F144" s="44" t="s">
        <v>336</v>
      </c>
      <c r="G144" s="28" t="s">
        <v>337</v>
      </c>
      <c r="H144" s="320"/>
    </row>
    <row r="145" spans="1:8">
      <c r="A145" s="338"/>
      <c r="B145" s="356"/>
      <c r="C145" s="344"/>
      <c r="D145" s="344"/>
      <c r="E145" s="86">
        <v>30206</v>
      </c>
      <c r="F145" s="49" t="s">
        <v>338</v>
      </c>
      <c r="G145" s="29" t="s">
        <v>339</v>
      </c>
      <c r="H145" s="318" t="s">
        <v>340</v>
      </c>
    </row>
    <row r="146" spans="1:8">
      <c r="A146" s="338"/>
      <c r="B146" s="356"/>
      <c r="C146" s="344"/>
      <c r="D146" s="344"/>
      <c r="E146" s="92">
        <v>30207</v>
      </c>
      <c r="F146" s="44" t="s">
        <v>341</v>
      </c>
      <c r="G146" s="28" t="s">
        <v>342</v>
      </c>
      <c r="H146" s="319"/>
    </row>
    <row r="147" spans="1:8" ht="25.5">
      <c r="A147" s="338"/>
      <c r="B147" s="356"/>
      <c r="C147" s="344"/>
      <c r="D147" s="344"/>
      <c r="E147" s="86">
        <v>30208</v>
      </c>
      <c r="F147" s="49" t="s">
        <v>343</v>
      </c>
      <c r="G147" s="29" t="s">
        <v>344</v>
      </c>
      <c r="H147" s="320"/>
    </row>
    <row r="148" spans="1:8">
      <c r="A148" s="338"/>
      <c r="B148" s="356"/>
      <c r="C148" s="344"/>
      <c r="D148" s="344"/>
      <c r="E148" s="92">
        <v>30209</v>
      </c>
      <c r="F148" s="44" t="s">
        <v>345</v>
      </c>
      <c r="G148" s="28" t="s">
        <v>346</v>
      </c>
      <c r="H148" s="75" t="s">
        <v>347</v>
      </c>
    </row>
    <row r="149" spans="1:8" ht="25.5">
      <c r="A149" s="338"/>
      <c r="B149" s="356"/>
      <c r="C149" s="344"/>
      <c r="D149" s="344"/>
      <c r="E149" s="86">
        <v>30210</v>
      </c>
      <c r="F149" s="49" t="s">
        <v>348</v>
      </c>
      <c r="G149" s="29" t="s">
        <v>349</v>
      </c>
      <c r="H149" s="73" t="s">
        <v>350</v>
      </c>
    </row>
    <row r="150" spans="1:8">
      <c r="A150" s="338"/>
      <c r="B150" s="356"/>
      <c r="C150" s="344"/>
      <c r="D150" s="344"/>
      <c r="E150" s="92">
        <v>30211</v>
      </c>
      <c r="F150" s="44" t="s">
        <v>351</v>
      </c>
      <c r="G150" s="28" t="s">
        <v>352</v>
      </c>
      <c r="H150" s="75" t="s">
        <v>353</v>
      </c>
    </row>
    <row r="151" spans="1:8">
      <c r="A151" s="338"/>
      <c r="B151" s="356"/>
      <c r="C151" s="344"/>
      <c r="D151" s="344"/>
      <c r="E151" s="86">
        <v>30212</v>
      </c>
      <c r="F151" s="49" t="s">
        <v>354</v>
      </c>
      <c r="G151" s="29" t="s">
        <v>355</v>
      </c>
      <c r="H151" s="318" t="s">
        <v>356</v>
      </c>
    </row>
    <row r="152" spans="1:8">
      <c r="A152" s="338"/>
      <c r="B152" s="356"/>
      <c r="C152" s="344"/>
      <c r="D152" s="344"/>
      <c r="E152" s="92">
        <v>30213</v>
      </c>
      <c r="F152" s="44" t="s">
        <v>357</v>
      </c>
      <c r="G152" s="28" t="s">
        <v>358</v>
      </c>
      <c r="H152" s="320"/>
    </row>
    <row r="153" spans="1:8">
      <c r="A153" s="338"/>
      <c r="B153" s="356"/>
      <c r="C153" s="344"/>
      <c r="D153" s="344"/>
      <c r="E153" s="86">
        <v>30214</v>
      </c>
      <c r="F153" s="49" t="s">
        <v>359</v>
      </c>
      <c r="G153" s="29" t="s">
        <v>360</v>
      </c>
      <c r="H153" s="75" t="s">
        <v>361</v>
      </c>
    </row>
    <row r="154" spans="1:8">
      <c r="A154" s="338"/>
      <c r="B154" s="356"/>
      <c r="C154" s="344"/>
      <c r="D154" s="344"/>
      <c r="E154" s="92">
        <v>30215</v>
      </c>
      <c r="F154" s="44" t="s">
        <v>362</v>
      </c>
      <c r="G154" s="28" t="s">
        <v>363</v>
      </c>
      <c r="H154" s="99" t="s">
        <v>364</v>
      </c>
    </row>
    <row r="155" spans="1:8">
      <c r="A155" s="338"/>
      <c r="B155" s="356"/>
      <c r="C155" s="344"/>
      <c r="D155" s="344"/>
      <c r="E155" s="86">
        <v>30216</v>
      </c>
      <c r="F155" s="49" t="s">
        <v>365</v>
      </c>
      <c r="G155" s="29" t="s">
        <v>366</v>
      </c>
      <c r="H155" s="75" t="s">
        <v>367</v>
      </c>
    </row>
    <row r="156" spans="1:8">
      <c r="A156" s="338"/>
      <c r="B156" s="356"/>
      <c r="C156" s="344"/>
      <c r="D156" s="344"/>
      <c r="E156" s="92">
        <v>30217</v>
      </c>
      <c r="F156" s="44" t="s">
        <v>368</v>
      </c>
      <c r="G156" s="28" t="s">
        <v>369</v>
      </c>
      <c r="H156" s="303" t="s">
        <v>370</v>
      </c>
    </row>
    <row r="157" spans="1:8">
      <c r="A157" s="338"/>
      <c r="B157" s="356"/>
      <c r="C157" s="344"/>
      <c r="D157" s="344"/>
      <c r="E157" s="86">
        <v>30218</v>
      </c>
      <c r="F157" s="49" t="s">
        <v>371</v>
      </c>
      <c r="G157" s="29" t="s">
        <v>372</v>
      </c>
      <c r="H157" s="365"/>
    </row>
    <row r="158" spans="1:8" ht="25.5">
      <c r="A158" s="338"/>
      <c r="B158" s="356"/>
      <c r="C158" s="344"/>
      <c r="D158" s="344"/>
      <c r="E158" s="92">
        <v>30219</v>
      </c>
      <c r="F158" s="44" t="s">
        <v>373</v>
      </c>
      <c r="G158" s="28" t="s">
        <v>374</v>
      </c>
      <c r="H158" s="365"/>
    </row>
    <row r="159" spans="1:8">
      <c r="A159" s="338"/>
      <c r="B159" s="356"/>
      <c r="C159" s="344"/>
      <c r="D159" s="344"/>
      <c r="E159" s="86">
        <v>30220</v>
      </c>
      <c r="F159" s="49" t="s">
        <v>375</v>
      </c>
      <c r="G159" s="29" t="s">
        <v>376</v>
      </c>
      <c r="H159" s="405"/>
    </row>
    <row r="160" spans="1:8">
      <c r="A160" s="338"/>
      <c r="B160" s="356"/>
      <c r="C160" s="344"/>
      <c r="D160" s="344"/>
      <c r="E160" s="300">
        <v>30221</v>
      </c>
      <c r="F160" s="298" t="s">
        <v>377</v>
      </c>
      <c r="G160" s="28" t="s">
        <v>378</v>
      </c>
      <c r="H160" s="326" t="s">
        <v>314</v>
      </c>
    </row>
    <row r="161" spans="1:8">
      <c r="A161" s="338"/>
      <c r="B161" s="356"/>
      <c r="C161" s="344"/>
      <c r="D161" s="344"/>
      <c r="E161" s="297"/>
      <c r="F161" s="299"/>
      <c r="G161" s="29" t="s">
        <v>379</v>
      </c>
      <c r="H161" s="326"/>
    </row>
    <row r="162" spans="1:8">
      <c r="A162" s="338"/>
      <c r="B162" s="356"/>
      <c r="C162" s="344"/>
      <c r="D162" s="344"/>
      <c r="E162" s="92">
        <v>30223</v>
      </c>
      <c r="F162" s="44" t="s">
        <v>380</v>
      </c>
      <c r="G162" s="28" t="s">
        <v>381</v>
      </c>
      <c r="H162" s="326"/>
    </row>
    <row r="163" spans="1:8" ht="25.5">
      <c r="A163" s="338"/>
      <c r="B163" s="356"/>
      <c r="C163" s="344"/>
      <c r="D163" s="344"/>
      <c r="E163" s="86">
        <v>30224</v>
      </c>
      <c r="F163" s="49" t="s">
        <v>382</v>
      </c>
      <c r="G163" s="29" t="s">
        <v>383</v>
      </c>
      <c r="H163" s="326"/>
    </row>
    <row r="164" spans="1:8">
      <c r="A164" s="338"/>
      <c r="B164" s="356"/>
      <c r="C164" s="344"/>
      <c r="D164" s="344"/>
      <c r="E164" s="92">
        <v>30225</v>
      </c>
      <c r="F164" s="44" t="s">
        <v>384</v>
      </c>
      <c r="G164" s="28" t="s">
        <v>385</v>
      </c>
      <c r="H164" s="326"/>
    </row>
    <row r="165" spans="1:8">
      <c r="A165" s="338"/>
      <c r="B165" s="356"/>
      <c r="C165" s="344"/>
      <c r="D165" s="344"/>
      <c r="E165" s="86">
        <v>30226</v>
      </c>
      <c r="F165" s="49" t="s">
        <v>386</v>
      </c>
      <c r="G165" s="29" t="s">
        <v>387</v>
      </c>
      <c r="H165" s="326"/>
    </row>
    <row r="166" spans="1:8">
      <c r="A166" s="338"/>
      <c r="B166" s="356"/>
      <c r="C166" s="344"/>
      <c r="D166" s="344"/>
      <c r="E166" s="300">
        <v>30227</v>
      </c>
      <c r="F166" s="298" t="s">
        <v>388</v>
      </c>
      <c r="G166" s="28" t="s">
        <v>389</v>
      </c>
      <c r="H166" s="326"/>
    </row>
    <row r="167" spans="1:8">
      <c r="A167" s="338"/>
      <c r="B167" s="356"/>
      <c r="C167" s="344"/>
      <c r="D167" s="344"/>
      <c r="E167" s="297"/>
      <c r="F167" s="299"/>
      <c r="G167" s="29" t="s">
        <v>390</v>
      </c>
      <c r="H167" s="326"/>
    </row>
    <row r="168" spans="1:8" ht="25.5">
      <c r="A168" s="338"/>
      <c r="B168" s="356"/>
      <c r="C168" s="344"/>
      <c r="D168" s="344"/>
      <c r="E168" s="92">
        <v>30229</v>
      </c>
      <c r="F168" s="44" t="s">
        <v>391</v>
      </c>
      <c r="G168" s="28" t="s">
        <v>392</v>
      </c>
      <c r="H168" s="326"/>
    </row>
    <row r="169" spans="1:8">
      <c r="A169" s="338"/>
      <c r="B169" s="356"/>
      <c r="C169" s="344"/>
      <c r="D169" s="344"/>
      <c r="E169" s="86">
        <v>30230</v>
      </c>
      <c r="F169" s="49" t="s">
        <v>393</v>
      </c>
      <c r="G169" s="29" t="s">
        <v>394</v>
      </c>
      <c r="H169" s="326"/>
    </row>
    <row r="170" spans="1:8" ht="15.75" thickBot="1">
      <c r="A170" s="338"/>
      <c r="B170" s="356"/>
      <c r="C170" s="345"/>
      <c r="D170" s="345"/>
      <c r="E170" s="87"/>
      <c r="F170" s="44"/>
      <c r="G170" s="28" t="s">
        <v>395</v>
      </c>
      <c r="H170" s="307"/>
    </row>
    <row r="171" spans="1:8" ht="51">
      <c r="A171" s="338"/>
      <c r="B171" s="356"/>
      <c r="C171" s="337">
        <v>30300</v>
      </c>
      <c r="D171" s="337" t="s">
        <v>396</v>
      </c>
      <c r="E171" s="83">
        <v>30301</v>
      </c>
      <c r="F171" s="111" t="s">
        <v>397</v>
      </c>
      <c r="G171" s="27" t="s">
        <v>398</v>
      </c>
      <c r="H171" s="102" t="s">
        <v>399</v>
      </c>
    </row>
    <row r="172" spans="1:8">
      <c r="A172" s="338"/>
      <c r="B172" s="356"/>
      <c r="C172" s="338"/>
      <c r="D172" s="338"/>
      <c r="E172" s="92">
        <v>30302</v>
      </c>
      <c r="F172" s="44" t="s">
        <v>400</v>
      </c>
      <c r="G172" s="28"/>
      <c r="H172" s="324" t="s">
        <v>401</v>
      </c>
    </row>
    <row r="173" spans="1:8">
      <c r="A173" s="338"/>
      <c r="B173" s="356"/>
      <c r="C173" s="338"/>
      <c r="D173" s="338"/>
      <c r="E173" s="86">
        <v>30303</v>
      </c>
      <c r="F173" s="49" t="s">
        <v>402</v>
      </c>
      <c r="G173" s="29" t="s">
        <v>403</v>
      </c>
      <c r="H173" s="325"/>
    </row>
    <row r="174" spans="1:8" ht="38.25">
      <c r="A174" s="338"/>
      <c r="B174" s="356"/>
      <c r="C174" s="338"/>
      <c r="D174" s="338"/>
      <c r="E174" s="92">
        <v>30304</v>
      </c>
      <c r="F174" s="44" t="s">
        <v>404</v>
      </c>
      <c r="G174" s="28" t="s">
        <v>405</v>
      </c>
      <c r="H174" s="99" t="s">
        <v>406</v>
      </c>
    </row>
    <row r="175" spans="1:8" ht="25.5">
      <c r="A175" s="338"/>
      <c r="B175" s="356"/>
      <c r="C175" s="338"/>
      <c r="D175" s="338"/>
      <c r="E175" s="86">
        <v>30305</v>
      </c>
      <c r="F175" s="49" t="s">
        <v>407</v>
      </c>
      <c r="G175" s="29" t="s">
        <v>405</v>
      </c>
      <c r="H175" s="98" t="s">
        <v>408</v>
      </c>
    </row>
    <row r="176" spans="1:8" ht="25.5">
      <c r="A176" s="338"/>
      <c r="B176" s="356"/>
      <c r="C176" s="338"/>
      <c r="D176" s="338"/>
      <c r="E176" s="92">
        <v>30306</v>
      </c>
      <c r="F176" s="44" t="s">
        <v>409</v>
      </c>
      <c r="G176" s="28" t="s">
        <v>410</v>
      </c>
      <c r="H176" s="99" t="s">
        <v>411</v>
      </c>
    </row>
    <row r="177" spans="1:8">
      <c r="A177" s="338"/>
      <c r="B177" s="356"/>
      <c r="C177" s="338"/>
      <c r="D177" s="338"/>
      <c r="E177" s="86">
        <v>30307</v>
      </c>
      <c r="F177" s="49" t="s">
        <v>412</v>
      </c>
      <c r="G177" s="29" t="s">
        <v>413</v>
      </c>
      <c r="H177" s="318" t="s">
        <v>314</v>
      </c>
    </row>
    <row r="178" spans="1:8">
      <c r="A178" s="338"/>
      <c r="B178" s="356"/>
      <c r="C178" s="338"/>
      <c r="D178" s="338"/>
      <c r="E178" s="92">
        <v>30308</v>
      </c>
      <c r="F178" s="44" t="s">
        <v>414</v>
      </c>
      <c r="G178" s="28" t="s">
        <v>415</v>
      </c>
      <c r="H178" s="319"/>
    </row>
    <row r="179" spans="1:8">
      <c r="A179" s="338"/>
      <c r="B179" s="356"/>
      <c r="C179" s="338"/>
      <c r="D179" s="338"/>
      <c r="E179" s="86">
        <v>30309</v>
      </c>
      <c r="F179" s="49" t="s">
        <v>416</v>
      </c>
      <c r="G179" s="29" t="s">
        <v>417</v>
      </c>
      <c r="H179" s="319"/>
    </row>
    <row r="180" spans="1:8">
      <c r="A180" s="338"/>
      <c r="B180" s="356"/>
      <c r="C180" s="338"/>
      <c r="D180" s="338"/>
      <c r="E180" s="92">
        <v>30310</v>
      </c>
      <c r="F180" s="44" t="s">
        <v>418</v>
      </c>
      <c r="G180" s="28" t="s">
        <v>419</v>
      </c>
      <c r="H180" s="319"/>
    </row>
    <row r="181" spans="1:8">
      <c r="A181" s="338"/>
      <c r="B181" s="356"/>
      <c r="C181" s="338"/>
      <c r="D181" s="338"/>
      <c r="E181" s="86">
        <v>30311</v>
      </c>
      <c r="F181" s="49" t="s">
        <v>420</v>
      </c>
      <c r="G181" s="29" t="s">
        <v>421</v>
      </c>
      <c r="H181" s="319"/>
    </row>
    <row r="182" spans="1:8">
      <c r="A182" s="338"/>
      <c r="B182" s="356"/>
      <c r="C182" s="338"/>
      <c r="D182" s="338"/>
      <c r="E182" s="92">
        <v>30312</v>
      </c>
      <c r="F182" s="44" t="s">
        <v>422</v>
      </c>
      <c r="G182" s="28" t="s">
        <v>423</v>
      </c>
      <c r="H182" s="320"/>
    </row>
    <row r="183" spans="1:8" ht="25.5">
      <c r="A183" s="338"/>
      <c r="B183" s="356"/>
      <c r="C183" s="338"/>
      <c r="D183" s="338"/>
      <c r="E183" s="86"/>
      <c r="F183" s="49"/>
      <c r="G183" s="29" t="s">
        <v>424</v>
      </c>
      <c r="H183" s="321"/>
    </row>
    <row r="184" spans="1:8">
      <c r="A184" s="338"/>
      <c r="B184" s="356"/>
      <c r="C184" s="338"/>
      <c r="D184" s="338"/>
      <c r="E184" s="66"/>
      <c r="F184" s="50"/>
      <c r="G184" s="28" t="s">
        <v>425</v>
      </c>
      <c r="H184" s="322"/>
    </row>
    <row r="185" spans="1:8">
      <c r="A185" s="338"/>
      <c r="B185" s="356"/>
      <c r="C185" s="338"/>
      <c r="D185" s="338"/>
      <c r="E185" s="67"/>
      <c r="F185" s="45"/>
      <c r="G185" s="29" t="s">
        <v>426</v>
      </c>
      <c r="H185" s="322"/>
    </row>
    <row r="186" spans="1:8">
      <c r="A186" s="338"/>
      <c r="B186" s="356"/>
      <c r="C186" s="338"/>
      <c r="D186" s="338"/>
      <c r="E186" s="66"/>
      <c r="F186" s="50"/>
      <c r="G186" s="28" t="s">
        <v>427</v>
      </c>
      <c r="H186" s="322"/>
    </row>
    <row r="187" spans="1:8">
      <c r="A187" s="338"/>
      <c r="B187" s="356"/>
      <c r="C187" s="338"/>
      <c r="D187" s="338"/>
      <c r="E187" s="67"/>
      <c r="F187" s="45"/>
      <c r="G187" s="29" t="s">
        <v>428</v>
      </c>
      <c r="H187" s="322"/>
    </row>
    <row r="188" spans="1:8" ht="15.75" thickBot="1">
      <c r="A188" s="338"/>
      <c r="B188" s="356"/>
      <c r="C188" s="339"/>
      <c r="D188" s="339"/>
      <c r="E188" s="68"/>
      <c r="F188" s="50"/>
      <c r="G188" s="28" t="s">
        <v>429</v>
      </c>
      <c r="H188" s="323"/>
    </row>
    <row r="189" spans="1:8">
      <c r="A189" s="338"/>
      <c r="B189" s="356"/>
      <c r="C189" s="355">
        <v>30400</v>
      </c>
      <c r="D189" s="355" t="s">
        <v>430</v>
      </c>
      <c r="E189" s="59">
        <v>30401</v>
      </c>
      <c r="F189" s="48" t="s">
        <v>431</v>
      </c>
      <c r="G189" s="27"/>
      <c r="H189" s="327" t="s">
        <v>271</v>
      </c>
    </row>
    <row r="190" spans="1:8" ht="38.25">
      <c r="A190" s="338"/>
      <c r="B190" s="356"/>
      <c r="C190" s="356"/>
      <c r="D190" s="356"/>
      <c r="E190" s="57">
        <v>30402</v>
      </c>
      <c r="F190" s="33" t="s">
        <v>432</v>
      </c>
      <c r="G190" s="28"/>
      <c r="H190" s="319"/>
    </row>
    <row r="191" spans="1:8" ht="76.5">
      <c r="A191" s="338"/>
      <c r="B191" s="356"/>
      <c r="C191" s="356"/>
      <c r="D191" s="356"/>
      <c r="E191" s="58">
        <v>30403</v>
      </c>
      <c r="F191" s="32" t="s">
        <v>433</v>
      </c>
      <c r="G191" s="29"/>
      <c r="H191" s="319"/>
    </row>
    <row r="192" spans="1:8" ht="25.5">
      <c r="A192" s="338"/>
      <c r="B192" s="356"/>
      <c r="C192" s="356"/>
      <c r="D192" s="356"/>
      <c r="E192" s="57">
        <v>30404</v>
      </c>
      <c r="F192" s="33" t="s">
        <v>434</v>
      </c>
      <c r="G192" s="28"/>
      <c r="H192" s="319"/>
    </row>
    <row r="193" spans="1:8" ht="15.75" thickBot="1">
      <c r="A193" s="338"/>
      <c r="B193" s="356"/>
      <c r="C193" s="357"/>
      <c r="D193" s="357"/>
      <c r="E193" s="58">
        <v>30405</v>
      </c>
      <c r="F193" s="32" t="s">
        <v>435</v>
      </c>
      <c r="G193" s="29"/>
      <c r="H193" s="328"/>
    </row>
    <row r="194" spans="1:8">
      <c r="A194" s="338"/>
      <c r="B194" s="356"/>
      <c r="C194" s="348">
        <v>30500</v>
      </c>
      <c r="D194" s="348" t="s">
        <v>436</v>
      </c>
      <c r="E194" s="60">
        <v>30501</v>
      </c>
      <c r="F194" s="31" t="s">
        <v>437</v>
      </c>
      <c r="G194" s="101"/>
      <c r="H194" s="301" t="s">
        <v>314</v>
      </c>
    </row>
    <row r="195" spans="1:8" ht="15.75" thickBot="1">
      <c r="A195" s="339"/>
      <c r="B195" s="357"/>
      <c r="C195" s="350"/>
      <c r="D195" s="350"/>
      <c r="E195" s="58"/>
      <c r="F195" s="96" t="s">
        <v>438</v>
      </c>
      <c r="G195" s="97"/>
      <c r="H195" s="307"/>
    </row>
    <row r="196" spans="1:8" ht="25.5">
      <c r="A196" s="343">
        <v>40000</v>
      </c>
      <c r="B196" s="348" t="s">
        <v>439</v>
      </c>
      <c r="C196" s="343">
        <v>40100</v>
      </c>
      <c r="D196" s="343" t="s">
        <v>440</v>
      </c>
      <c r="E196" s="60">
        <v>40101</v>
      </c>
      <c r="F196" s="95" t="s">
        <v>441</v>
      </c>
      <c r="G196" s="63" t="s">
        <v>442</v>
      </c>
      <c r="H196" s="84" t="s">
        <v>443</v>
      </c>
    </row>
    <row r="197" spans="1:8">
      <c r="A197" s="344"/>
      <c r="B197" s="349"/>
      <c r="C197" s="344"/>
      <c r="D197" s="344"/>
      <c r="E197" s="58">
        <v>40102</v>
      </c>
      <c r="F197" s="32" t="s">
        <v>444</v>
      </c>
      <c r="G197" s="29" t="s">
        <v>445</v>
      </c>
      <c r="H197" s="73" t="s">
        <v>446</v>
      </c>
    </row>
    <row r="198" spans="1:8">
      <c r="A198" s="344"/>
      <c r="B198" s="349"/>
      <c r="C198" s="344"/>
      <c r="D198" s="344"/>
      <c r="E198" s="57">
        <v>40103</v>
      </c>
      <c r="F198" s="33" t="s">
        <v>447</v>
      </c>
      <c r="G198" s="28" t="s">
        <v>448</v>
      </c>
      <c r="H198" s="75" t="s">
        <v>449</v>
      </c>
    </row>
    <row r="199" spans="1:8">
      <c r="A199" s="344"/>
      <c r="B199" s="349"/>
      <c r="C199" s="344"/>
      <c r="D199" s="344"/>
      <c r="E199" s="58">
        <v>40104</v>
      </c>
      <c r="F199" s="32" t="s">
        <v>450</v>
      </c>
      <c r="G199" s="29" t="s">
        <v>451</v>
      </c>
      <c r="H199" s="73" t="s">
        <v>452</v>
      </c>
    </row>
    <row r="200" spans="1:8">
      <c r="A200" s="344"/>
      <c r="B200" s="349"/>
      <c r="C200" s="344"/>
      <c r="D200" s="344"/>
      <c r="E200" s="57">
        <v>40105</v>
      </c>
      <c r="F200" s="33" t="s">
        <v>453</v>
      </c>
      <c r="G200" s="28" t="s">
        <v>454</v>
      </c>
      <c r="H200" s="75" t="s">
        <v>455</v>
      </c>
    </row>
    <row r="201" spans="1:8" ht="64.5" thickBot="1">
      <c r="A201" s="344"/>
      <c r="B201" s="349"/>
      <c r="C201" s="345"/>
      <c r="D201" s="345"/>
      <c r="E201" s="58">
        <v>40106</v>
      </c>
      <c r="F201" s="41" t="s">
        <v>456</v>
      </c>
      <c r="G201" s="29" t="s">
        <v>457</v>
      </c>
      <c r="H201" s="73" t="s">
        <v>458</v>
      </c>
    </row>
    <row r="202" spans="1:8" ht="25.5">
      <c r="A202" s="344"/>
      <c r="B202" s="349"/>
      <c r="C202" s="348">
        <v>40200</v>
      </c>
      <c r="D202" s="372" t="s">
        <v>459</v>
      </c>
      <c r="E202" s="89">
        <v>40201</v>
      </c>
      <c r="F202" s="94" t="s">
        <v>460</v>
      </c>
      <c r="G202" s="30" t="s">
        <v>461</v>
      </c>
      <c r="H202" s="301" t="s">
        <v>462</v>
      </c>
    </row>
    <row r="203" spans="1:8">
      <c r="A203" s="344"/>
      <c r="B203" s="349"/>
      <c r="C203" s="349"/>
      <c r="D203" s="373"/>
      <c r="E203" s="92">
        <v>40202</v>
      </c>
      <c r="F203" s="46" t="s">
        <v>463</v>
      </c>
      <c r="G203" s="28"/>
      <c r="H203" s="302"/>
    </row>
    <row r="204" spans="1:8" ht="26.25" thickBot="1">
      <c r="A204" s="344"/>
      <c r="B204" s="349"/>
      <c r="C204" s="350"/>
      <c r="D204" s="374"/>
      <c r="E204" s="81">
        <v>40203</v>
      </c>
      <c r="F204" s="49" t="s">
        <v>464</v>
      </c>
      <c r="G204" s="29"/>
      <c r="H204" s="73" t="s">
        <v>465</v>
      </c>
    </row>
    <row r="205" spans="1:8" ht="26.25" thickBot="1">
      <c r="A205" s="344"/>
      <c r="B205" s="349"/>
      <c r="C205" s="112">
        <v>40300</v>
      </c>
      <c r="D205" s="112" t="s">
        <v>466</v>
      </c>
      <c r="E205" s="60">
        <v>40301</v>
      </c>
      <c r="F205" s="40" t="s">
        <v>467</v>
      </c>
      <c r="G205" s="30" t="s">
        <v>468</v>
      </c>
      <c r="H205" s="84" t="s">
        <v>469</v>
      </c>
    </row>
    <row r="206" spans="1:8">
      <c r="A206" s="344"/>
      <c r="B206" s="349"/>
      <c r="C206" s="337">
        <v>40400</v>
      </c>
      <c r="D206" s="337" t="s">
        <v>470</v>
      </c>
      <c r="E206" s="59">
        <v>40401</v>
      </c>
      <c r="F206" s="43" t="s">
        <v>471</v>
      </c>
      <c r="G206" s="27" t="s">
        <v>286</v>
      </c>
      <c r="H206" s="327" t="s">
        <v>271</v>
      </c>
    </row>
    <row r="207" spans="1:8" ht="63.75">
      <c r="A207" s="344"/>
      <c r="B207" s="349"/>
      <c r="C207" s="338"/>
      <c r="D207" s="338"/>
      <c r="E207" s="57">
        <v>40402</v>
      </c>
      <c r="F207" s="42" t="s">
        <v>472</v>
      </c>
      <c r="G207" s="408"/>
      <c r="H207" s="319"/>
    </row>
    <row r="208" spans="1:8" ht="15.75" thickBot="1">
      <c r="A208" s="344"/>
      <c r="B208" s="349"/>
      <c r="C208" s="339"/>
      <c r="D208" s="339"/>
      <c r="E208" s="58">
        <v>40403</v>
      </c>
      <c r="F208" s="41" t="s">
        <v>473</v>
      </c>
      <c r="G208" s="409"/>
      <c r="H208" s="328"/>
    </row>
    <row r="209" spans="1:8" ht="25.5">
      <c r="A209" s="344"/>
      <c r="B209" s="349"/>
      <c r="C209" s="343">
        <v>40500</v>
      </c>
      <c r="D209" s="343" t="s">
        <v>474</v>
      </c>
      <c r="E209" s="60"/>
      <c r="F209" s="129"/>
      <c r="G209" s="130" t="s">
        <v>475</v>
      </c>
      <c r="H209" s="127"/>
    </row>
    <row r="210" spans="1:8" ht="15.75" thickBot="1">
      <c r="A210" s="345"/>
      <c r="B210" s="350"/>
      <c r="C210" s="345"/>
      <c r="D210" s="345"/>
      <c r="E210" s="58"/>
      <c r="F210" s="131"/>
      <c r="G210" s="97" t="s">
        <v>476</v>
      </c>
      <c r="H210" s="128"/>
    </row>
    <row r="211" spans="1:8">
      <c r="A211" s="348">
        <v>50000</v>
      </c>
      <c r="B211" s="343" t="s">
        <v>477</v>
      </c>
      <c r="C211" s="348">
        <v>50100</v>
      </c>
      <c r="D211" s="348" t="s">
        <v>478</v>
      </c>
      <c r="E211" s="60">
        <v>50101</v>
      </c>
      <c r="F211" s="95" t="s">
        <v>479</v>
      </c>
      <c r="G211" s="63" t="s">
        <v>480</v>
      </c>
      <c r="H211" s="301" t="s">
        <v>481</v>
      </c>
    </row>
    <row r="212" spans="1:8" ht="38.25">
      <c r="A212" s="349"/>
      <c r="B212" s="344"/>
      <c r="C212" s="349"/>
      <c r="D212" s="349"/>
      <c r="E212" s="58">
        <v>50102</v>
      </c>
      <c r="F212" s="32" t="s">
        <v>482</v>
      </c>
      <c r="G212" s="29" t="s">
        <v>483</v>
      </c>
      <c r="H212" s="326"/>
    </row>
    <row r="213" spans="1:8">
      <c r="A213" s="349"/>
      <c r="B213" s="344"/>
      <c r="C213" s="349"/>
      <c r="D213" s="349"/>
      <c r="E213" s="91">
        <v>50103</v>
      </c>
      <c r="F213" s="33" t="s">
        <v>484</v>
      </c>
      <c r="G213" s="28" t="s">
        <v>153</v>
      </c>
      <c r="H213" s="326"/>
    </row>
    <row r="214" spans="1:8">
      <c r="A214" s="349"/>
      <c r="B214" s="344"/>
      <c r="C214" s="349"/>
      <c r="D214" s="349"/>
      <c r="E214" s="90"/>
      <c r="F214" s="49"/>
      <c r="G214" s="29" t="s">
        <v>485</v>
      </c>
      <c r="H214" s="326"/>
    </row>
    <row r="215" spans="1:8">
      <c r="A215" s="349"/>
      <c r="B215" s="344"/>
      <c r="C215" s="349"/>
      <c r="D215" s="349"/>
      <c r="E215" s="66"/>
      <c r="F215" s="50"/>
      <c r="G215" s="28" t="s">
        <v>486</v>
      </c>
      <c r="H215" s="326"/>
    </row>
    <row r="216" spans="1:8">
      <c r="A216" s="349"/>
      <c r="B216" s="344"/>
      <c r="C216" s="349"/>
      <c r="D216" s="349"/>
      <c r="E216" s="67"/>
      <c r="F216" s="45"/>
      <c r="G216" s="29" t="s">
        <v>487</v>
      </c>
      <c r="H216" s="326"/>
    </row>
    <row r="217" spans="1:8">
      <c r="A217" s="349"/>
      <c r="B217" s="344"/>
      <c r="C217" s="349"/>
      <c r="D217" s="349"/>
      <c r="E217" s="66"/>
      <c r="F217" s="50"/>
      <c r="G217" s="28" t="s">
        <v>488</v>
      </c>
      <c r="H217" s="326"/>
    </row>
    <row r="218" spans="1:8">
      <c r="A218" s="349"/>
      <c r="B218" s="344"/>
      <c r="C218" s="349"/>
      <c r="D218" s="349"/>
      <c r="E218" s="67"/>
      <c r="F218" s="45"/>
      <c r="G218" s="29" t="s">
        <v>483</v>
      </c>
      <c r="H218" s="326"/>
    </row>
    <row r="219" spans="1:8">
      <c r="A219" s="349"/>
      <c r="B219" s="344"/>
      <c r="C219" s="349"/>
      <c r="D219" s="349"/>
      <c r="E219" s="66"/>
      <c r="F219" s="50"/>
      <c r="G219" s="28" t="s">
        <v>489</v>
      </c>
      <c r="H219" s="326"/>
    </row>
    <row r="220" spans="1:8">
      <c r="A220" s="349"/>
      <c r="B220" s="344"/>
      <c r="C220" s="349"/>
      <c r="D220" s="349"/>
      <c r="E220" s="67"/>
      <c r="F220" s="45"/>
      <c r="G220" s="29" t="s">
        <v>490</v>
      </c>
      <c r="H220" s="326"/>
    </row>
    <row r="221" spans="1:8" ht="26.25" thickBot="1">
      <c r="A221" s="349"/>
      <c r="B221" s="344"/>
      <c r="C221" s="350"/>
      <c r="D221" s="350"/>
      <c r="E221" s="68"/>
      <c r="F221" s="50"/>
      <c r="G221" s="28" t="s">
        <v>491</v>
      </c>
      <c r="H221" s="307"/>
    </row>
    <row r="222" spans="1:8">
      <c r="A222" s="349"/>
      <c r="B222" s="344"/>
      <c r="C222" s="355">
        <v>50200</v>
      </c>
      <c r="D222" s="355" t="s">
        <v>492</v>
      </c>
      <c r="E222" s="59">
        <v>50201</v>
      </c>
      <c r="F222" s="121" t="s">
        <v>493</v>
      </c>
      <c r="G222" s="122" t="s">
        <v>494</v>
      </c>
      <c r="H222" s="309" t="s">
        <v>495</v>
      </c>
    </row>
    <row r="223" spans="1:8">
      <c r="A223" s="349"/>
      <c r="B223" s="344"/>
      <c r="C223" s="356"/>
      <c r="D223" s="356"/>
      <c r="E223" s="57">
        <v>50202</v>
      </c>
      <c r="F223" s="123" t="s">
        <v>496</v>
      </c>
      <c r="G223" s="124" t="s">
        <v>494</v>
      </c>
      <c r="H223" s="310"/>
    </row>
    <row r="224" spans="1:8" ht="25.5">
      <c r="A224" s="349"/>
      <c r="B224" s="344"/>
      <c r="C224" s="356"/>
      <c r="D224" s="356"/>
      <c r="E224" s="58">
        <v>50203</v>
      </c>
      <c r="F224" s="125" t="s">
        <v>497</v>
      </c>
      <c r="G224" s="126" t="s">
        <v>498</v>
      </c>
      <c r="H224" s="310"/>
    </row>
    <row r="225" spans="1:8">
      <c r="A225" s="349"/>
      <c r="B225" s="344"/>
      <c r="C225" s="356"/>
      <c r="D225" s="356"/>
      <c r="E225" s="313">
        <v>50204</v>
      </c>
      <c r="F225" s="312" t="s">
        <v>499</v>
      </c>
      <c r="G225" s="124" t="s">
        <v>500</v>
      </c>
      <c r="H225" s="310"/>
    </row>
    <row r="226" spans="1:8">
      <c r="A226" s="349"/>
      <c r="B226" s="344"/>
      <c r="C226" s="356"/>
      <c r="D226" s="356"/>
      <c r="E226" s="314"/>
      <c r="F226" s="312"/>
      <c r="G226" s="126" t="s">
        <v>501</v>
      </c>
      <c r="H226" s="310"/>
    </row>
    <row r="227" spans="1:8">
      <c r="A227" s="349"/>
      <c r="B227" s="344"/>
      <c r="C227" s="356"/>
      <c r="D227" s="356"/>
      <c r="E227" s="116">
        <v>50205</v>
      </c>
      <c r="F227" s="123" t="s">
        <v>502</v>
      </c>
      <c r="G227" s="124"/>
      <c r="H227" s="310"/>
    </row>
    <row r="228" spans="1:8">
      <c r="A228" s="349"/>
      <c r="B228" s="344"/>
      <c r="C228" s="356"/>
      <c r="D228" s="356"/>
      <c r="E228" s="117">
        <v>50206</v>
      </c>
      <c r="F228" s="125" t="s">
        <v>503</v>
      </c>
      <c r="G228" s="126" t="s">
        <v>504</v>
      </c>
      <c r="H228" s="310"/>
    </row>
    <row r="229" spans="1:8" ht="26.25" thickBot="1">
      <c r="A229" s="349"/>
      <c r="B229" s="344"/>
      <c r="C229" s="357"/>
      <c r="D229" s="357"/>
      <c r="E229" s="118"/>
      <c r="F229" s="123"/>
      <c r="G229" s="124" t="s">
        <v>505</v>
      </c>
      <c r="H229" s="311"/>
    </row>
    <row r="230" spans="1:8" ht="25.5">
      <c r="A230" s="349"/>
      <c r="B230" s="344"/>
      <c r="C230" s="337">
        <v>50300</v>
      </c>
      <c r="D230" s="337" t="s">
        <v>506</v>
      </c>
      <c r="E230" s="119">
        <v>50301</v>
      </c>
      <c r="F230" s="125" t="s">
        <v>507</v>
      </c>
      <c r="G230" s="126" t="s">
        <v>508</v>
      </c>
      <c r="H230" s="315" t="s">
        <v>509</v>
      </c>
    </row>
    <row r="231" spans="1:8" ht="25.5">
      <c r="A231" s="349"/>
      <c r="B231" s="344"/>
      <c r="C231" s="338"/>
      <c r="D231" s="338"/>
      <c r="E231" s="116">
        <v>50302</v>
      </c>
      <c r="F231" s="123" t="s">
        <v>510</v>
      </c>
      <c r="G231" s="124" t="s">
        <v>511</v>
      </c>
      <c r="H231" s="316"/>
    </row>
    <row r="232" spans="1:8" ht="26.25" thickBot="1">
      <c r="A232" s="349"/>
      <c r="B232" s="344"/>
      <c r="C232" s="339"/>
      <c r="D232" s="339"/>
      <c r="E232" s="120"/>
      <c r="F232" s="109"/>
      <c r="G232" s="97" t="s">
        <v>512</v>
      </c>
      <c r="H232" s="317"/>
    </row>
    <row r="233" spans="1:8">
      <c r="A233" s="349"/>
      <c r="B233" s="344"/>
      <c r="C233" s="343">
        <v>50400</v>
      </c>
      <c r="D233" s="343" t="s">
        <v>513</v>
      </c>
      <c r="E233" s="296">
        <v>50401</v>
      </c>
      <c r="F233" s="308" t="s">
        <v>514</v>
      </c>
      <c r="G233" s="63" t="s">
        <v>515</v>
      </c>
      <c r="H233" s="305" t="s">
        <v>516</v>
      </c>
    </row>
    <row r="234" spans="1:8" ht="25.5">
      <c r="A234" s="349"/>
      <c r="B234" s="344"/>
      <c r="C234" s="344"/>
      <c r="D234" s="344"/>
      <c r="E234" s="400"/>
      <c r="F234" s="308"/>
      <c r="G234" s="29" t="s">
        <v>517</v>
      </c>
      <c r="H234" s="365"/>
    </row>
    <row r="235" spans="1:8" ht="25.5">
      <c r="A235" s="349"/>
      <c r="B235" s="344"/>
      <c r="C235" s="344"/>
      <c r="D235" s="344"/>
      <c r="E235" s="297"/>
      <c r="F235" s="295"/>
      <c r="G235" s="28" t="s">
        <v>518</v>
      </c>
      <c r="H235" s="365"/>
    </row>
    <row r="236" spans="1:8">
      <c r="A236" s="349"/>
      <c r="B236" s="344"/>
      <c r="C236" s="344"/>
      <c r="D236" s="344"/>
      <c r="E236" s="58">
        <v>50402</v>
      </c>
      <c r="F236" s="32" t="s">
        <v>519</v>
      </c>
      <c r="G236" s="29" t="s">
        <v>520</v>
      </c>
      <c r="H236" s="365"/>
    </row>
    <row r="237" spans="1:8">
      <c r="A237" s="349"/>
      <c r="B237" s="344"/>
      <c r="C237" s="344"/>
      <c r="D237" s="344"/>
      <c r="E237" s="300">
        <v>50403</v>
      </c>
      <c r="F237" s="406" t="s">
        <v>521</v>
      </c>
      <c r="G237" s="28" t="s">
        <v>522</v>
      </c>
      <c r="H237" s="365"/>
    </row>
    <row r="238" spans="1:8">
      <c r="A238" s="349"/>
      <c r="B238" s="344"/>
      <c r="C238" s="344"/>
      <c r="D238" s="344"/>
      <c r="E238" s="400"/>
      <c r="F238" s="308"/>
      <c r="G238" s="29" t="s">
        <v>523</v>
      </c>
      <c r="H238" s="365"/>
    </row>
    <row r="239" spans="1:8">
      <c r="A239" s="349"/>
      <c r="B239" s="344"/>
      <c r="C239" s="344"/>
      <c r="D239" s="344"/>
      <c r="E239" s="400"/>
      <c r="F239" s="308"/>
      <c r="G239" s="28" t="s">
        <v>524</v>
      </c>
      <c r="H239" s="365"/>
    </row>
    <row r="240" spans="1:8">
      <c r="A240" s="349"/>
      <c r="B240" s="344"/>
      <c r="C240" s="344"/>
      <c r="D240" s="344"/>
      <c r="E240" s="297"/>
      <c r="F240" s="295"/>
      <c r="G240" s="29" t="s">
        <v>525</v>
      </c>
      <c r="H240" s="405"/>
    </row>
    <row r="241" spans="1:8">
      <c r="A241" s="349"/>
      <c r="B241" s="344"/>
      <c r="C241" s="344"/>
      <c r="D241" s="344"/>
      <c r="E241" s="300">
        <v>50404</v>
      </c>
      <c r="F241" s="406" t="s">
        <v>526</v>
      </c>
      <c r="G241" s="28" t="s">
        <v>527</v>
      </c>
      <c r="H241" s="306" t="s">
        <v>528</v>
      </c>
    </row>
    <row r="242" spans="1:8" ht="15.75" thickBot="1">
      <c r="A242" s="349"/>
      <c r="B242" s="344"/>
      <c r="C242" s="345"/>
      <c r="D242" s="345"/>
      <c r="E242" s="401"/>
      <c r="F242" s="407"/>
      <c r="G242" s="29" t="s">
        <v>529</v>
      </c>
      <c r="H242" s="307"/>
    </row>
    <row r="243" spans="1:8">
      <c r="A243" s="349"/>
      <c r="B243" s="344"/>
      <c r="C243" s="348">
        <v>50500</v>
      </c>
      <c r="D243" s="348" t="s">
        <v>530</v>
      </c>
      <c r="E243" s="60">
        <v>50501</v>
      </c>
      <c r="F243" s="31" t="s">
        <v>531</v>
      </c>
      <c r="G243" s="30" t="s">
        <v>532</v>
      </c>
      <c r="H243" s="305" t="s">
        <v>533</v>
      </c>
    </row>
    <row r="244" spans="1:8" ht="15.75" thickBot="1">
      <c r="A244" s="349"/>
      <c r="B244" s="344"/>
      <c r="C244" s="350"/>
      <c r="D244" s="350"/>
      <c r="E244" s="58">
        <v>50502</v>
      </c>
      <c r="F244" s="32" t="s">
        <v>534</v>
      </c>
      <c r="G244" s="29" t="s">
        <v>535</v>
      </c>
      <c r="H244" s="304"/>
    </row>
    <row r="245" spans="1:8">
      <c r="A245" s="349"/>
      <c r="B245" s="344"/>
      <c r="C245" s="343">
        <v>50600</v>
      </c>
      <c r="D245" s="343" t="s">
        <v>536</v>
      </c>
      <c r="E245" s="296">
        <v>50601</v>
      </c>
      <c r="F245" s="294" t="s">
        <v>537</v>
      </c>
      <c r="G245" s="30" t="s">
        <v>538</v>
      </c>
      <c r="H245" s="301" t="s">
        <v>539</v>
      </c>
    </row>
    <row r="246" spans="1:8">
      <c r="A246" s="349"/>
      <c r="B246" s="344"/>
      <c r="C246" s="344"/>
      <c r="D246" s="344"/>
      <c r="E246" s="297"/>
      <c r="F246" s="295"/>
      <c r="G246" s="29" t="s">
        <v>540</v>
      </c>
      <c r="H246" s="302"/>
    </row>
    <row r="247" spans="1:8">
      <c r="A247" s="349"/>
      <c r="B247" s="344"/>
      <c r="C247" s="344"/>
      <c r="D247" s="344"/>
      <c r="E247" s="57">
        <v>50602</v>
      </c>
      <c r="F247" s="33" t="s">
        <v>541</v>
      </c>
      <c r="G247" s="28" t="s">
        <v>542</v>
      </c>
      <c r="H247" s="303" t="s">
        <v>543</v>
      </c>
    </row>
    <row r="248" spans="1:8" ht="15.75" thickBot="1">
      <c r="A248" s="349"/>
      <c r="B248" s="344"/>
      <c r="C248" s="345"/>
      <c r="D248" s="345"/>
      <c r="E248" s="58">
        <v>50603</v>
      </c>
      <c r="F248" s="32" t="s">
        <v>544</v>
      </c>
      <c r="G248" s="29"/>
      <c r="H248" s="304"/>
    </row>
    <row r="249" spans="1:8">
      <c r="A249" s="349"/>
      <c r="B249" s="344"/>
      <c r="C249" s="348">
        <v>50700</v>
      </c>
      <c r="D249" s="348" t="s">
        <v>545</v>
      </c>
      <c r="E249" s="296">
        <v>50701</v>
      </c>
      <c r="F249" s="294" t="s">
        <v>546</v>
      </c>
      <c r="G249" s="30" t="s">
        <v>547</v>
      </c>
      <c r="H249" s="301" t="s">
        <v>548</v>
      </c>
    </row>
    <row r="250" spans="1:8">
      <c r="A250" s="349"/>
      <c r="B250" s="344"/>
      <c r="C250" s="349"/>
      <c r="D250" s="349"/>
      <c r="E250" s="297"/>
      <c r="F250" s="295"/>
      <c r="G250" s="29" t="s">
        <v>549</v>
      </c>
      <c r="H250" s="302"/>
    </row>
    <row r="251" spans="1:8">
      <c r="A251" s="349"/>
      <c r="B251" s="344"/>
      <c r="C251" s="349"/>
      <c r="D251" s="349"/>
      <c r="E251" s="57">
        <v>50702</v>
      </c>
      <c r="F251" s="33" t="s">
        <v>550</v>
      </c>
      <c r="G251" s="28" t="s">
        <v>551</v>
      </c>
      <c r="H251" s="303" t="s">
        <v>552</v>
      </c>
    </row>
    <row r="252" spans="1:8" ht="25.5">
      <c r="A252" s="349"/>
      <c r="B252" s="344"/>
      <c r="C252" s="349"/>
      <c r="D252" s="349"/>
      <c r="E252" s="58">
        <v>50703</v>
      </c>
      <c r="F252" s="32" t="s">
        <v>553</v>
      </c>
      <c r="G252" s="29" t="s">
        <v>554</v>
      </c>
      <c r="H252" s="405"/>
    </row>
    <row r="253" spans="1:8">
      <c r="A253" s="349"/>
      <c r="B253" s="344"/>
      <c r="C253" s="349"/>
      <c r="D253" s="349"/>
      <c r="E253" s="57">
        <v>50704</v>
      </c>
      <c r="F253" s="33" t="s">
        <v>555</v>
      </c>
      <c r="G253" s="28" t="s">
        <v>556</v>
      </c>
      <c r="H253" s="306" t="s">
        <v>516</v>
      </c>
    </row>
    <row r="254" spans="1:8" ht="15.75" thickBot="1">
      <c r="A254" s="349"/>
      <c r="B254" s="344"/>
      <c r="C254" s="350"/>
      <c r="D254" s="350"/>
      <c r="E254" s="58"/>
      <c r="F254" s="32"/>
      <c r="G254" s="29" t="s">
        <v>557</v>
      </c>
      <c r="H254" s="307"/>
    </row>
    <row r="255" spans="1:8">
      <c r="A255" s="349"/>
      <c r="B255" s="344"/>
      <c r="C255" s="343">
        <v>50800</v>
      </c>
      <c r="D255" s="343" t="s">
        <v>558</v>
      </c>
      <c r="E255" s="60">
        <v>50801</v>
      </c>
      <c r="F255" s="31" t="s">
        <v>559</v>
      </c>
      <c r="G255" s="30"/>
      <c r="H255" s="403" t="s">
        <v>560</v>
      </c>
    </row>
    <row r="256" spans="1:8">
      <c r="A256" s="349"/>
      <c r="B256" s="344"/>
      <c r="C256" s="344"/>
      <c r="D256" s="344"/>
      <c r="E256" s="58">
        <v>50802</v>
      </c>
      <c r="F256" s="32" t="s">
        <v>561</v>
      </c>
      <c r="G256" s="29"/>
      <c r="H256" s="404"/>
    </row>
    <row r="257" spans="1:8">
      <c r="A257" s="349"/>
      <c r="B257" s="344"/>
      <c r="C257" s="344"/>
      <c r="D257" s="344"/>
      <c r="E257" s="57">
        <v>50803</v>
      </c>
      <c r="F257" s="33" t="s">
        <v>562</v>
      </c>
      <c r="G257" s="28"/>
      <c r="H257" s="306" t="s">
        <v>563</v>
      </c>
    </row>
    <row r="258" spans="1:8" ht="26.25" thickBot="1">
      <c r="A258" s="349"/>
      <c r="B258" s="344"/>
      <c r="C258" s="345"/>
      <c r="D258" s="345"/>
      <c r="E258" s="58">
        <v>50804</v>
      </c>
      <c r="F258" s="32" t="s">
        <v>564</v>
      </c>
      <c r="G258" s="29" t="s">
        <v>565</v>
      </c>
      <c r="H258" s="307"/>
    </row>
    <row r="259" spans="1:8" ht="25.5">
      <c r="A259" s="349"/>
      <c r="B259" s="344"/>
      <c r="C259" s="379">
        <v>50900</v>
      </c>
      <c r="D259" s="382" t="s">
        <v>566</v>
      </c>
      <c r="E259" s="89">
        <v>50901</v>
      </c>
      <c r="F259" s="85" t="s">
        <v>567</v>
      </c>
      <c r="G259" s="30" t="s">
        <v>568</v>
      </c>
      <c r="H259" s="101" t="s">
        <v>411</v>
      </c>
    </row>
    <row r="260" spans="1:8">
      <c r="A260" s="349"/>
      <c r="B260" s="344"/>
      <c r="C260" s="380"/>
      <c r="D260" s="383"/>
      <c r="E260" s="86"/>
      <c r="F260" s="49"/>
      <c r="G260" s="29" t="s">
        <v>569</v>
      </c>
      <c r="H260" s="108"/>
    </row>
    <row r="261" spans="1:8" ht="15.75" thickBot="1">
      <c r="A261" s="350"/>
      <c r="B261" s="345"/>
      <c r="C261" s="381"/>
      <c r="D261" s="384"/>
      <c r="E261" s="87"/>
      <c r="F261" s="44" t="s">
        <v>570</v>
      </c>
      <c r="G261" s="28"/>
      <c r="H261" s="113"/>
    </row>
    <row r="262" spans="1:8">
      <c r="A262" s="385">
        <v>60000</v>
      </c>
      <c r="B262" s="355" t="s">
        <v>571</v>
      </c>
      <c r="C262" s="388">
        <v>60100</v>
      </c>
      <c r="D262" s="355" t="s">
        <v>572</v>
      </c>
      <c r="E262" s="377">
        <v>60101</v>
      </c>
      <c r="F262" s="399" t="s">
        <v>573</v>
      </c>
      <c r="G262" s="27" t="s">
        <v>574</v>
      </c>
      <c r="H262" s="375" t="s">
        <v>575</v>
      </c>
    </row>
    <row r="263" spans="1:8" ht="25.5">
      <c r="A263" s="386"/>
      <c r="B263" s="356"/>
      <c r="C263" s="389"/>
      <c r="D263" s="356"/>
      <c r="E263" s="378"/>
      <c r="F263" s="398"/>
      <c r="G263" s="28" t="s">
        <v>576</v>
      </c>
      <c r="H263" s="376"/>
    </row>
    <row r="264" spans="1:8" ht="26.25" thickBot="1">
      <c r="A264" s="386"/>
      <c r="B264" s="356"/>
      <c r="C264" s="390"/>
      <c r="D264" s="357"/>
      <c r="E264" s="58">
        <v>60102</v>
      </c>
      <c r="F264" s="32" t="s">
        <v>577</v>
      </c>
      <c r="G264" s="29" t="s">
        <v>578</v>
      </c>
      <c r="H264" s="73" t="s">
        <v>579</v>
      </c>
    </row>
    <row r="265" spans="1:8">
      <c r="A265" s="386"/>
      <c r="B265" s="356"/>
      <c r="C265" s="391">
        <v>60200</v>
      </c>
      <c r="D265" s="348" t="s">
        <v>580</v>
      </c>
      <c r="E265" s="60">
        <v>60201</v>
      </c>
      <c r="F265" s="31" t="s">
        <v>581</v>
      </c>
      <c r="G265" s="31" t="s">
        <v>582</v>
      </c>
      <c r="H265" s="301" t="s">
        <v>583</v>
      </c>
    </row>
    <row r="266" spans="1:8">
      <c r="A266" s="386"/>
      <c r="B266" s="356"/>
      <c r="C266" s="392"/>
      <c r="D266" s="349"/>
      <c r="E266" s="58">
        <v>60202</v>
      </c>
      <c r="F266" s="32" t="s">
        <v>584</v>
      </c>
      <c r="G266" s="32" t="s">
        <v>585</v>
      </c>
      <c r="H266" s="326"/>
    </row>
    <row r="267" spans="1:8">
      <c r="A267" s="386"/>
      <c r="B267" s="356"/>
      <c r="C267" s="392"/>
      <c r="D267" s="349"/>
      <c r="E267" s="57">
        <v>60203</v>
      </c>
      <c r="F267" s="33" t="s">
        <v>586</v>
      </c>
      <c r="G267" s="33" t="s">
        <v>587</v>
      </c>
      <c r="H267" s="302"/>
    </row>
    <row r="268" spans="1:8">
      <c r="A268" s="386"/>
      <c r="B268" s="356"/>
      <c r="C268" s="392"/>
      <c r="D268" s="349"/>
      <c r="E268" s="58">
        <v>60204</v>
      </c>
      <c r="F268" s="32" t="s">
        <v>588</v>
      </c>
      <c r="G268" s="32" t="s">
        <v>589</v>
      </c>
      <c r="H268" s="366" t="s">
        <v>590</v>
      </c>
    </row>
    <row r="269" spans="1:8">
      <c r="A269" s="386"/>
      <c r="B269" s="356"/>
      <c r="C269" s="392"/>
      <c r="D269" s="349"/>
      <c r="E269" s="300">
        <v>60205</v>
      </c>
      <c r="F269" s="306" t="s">
        <v>591</v>
      </c>
      <c r="G269" s="33" t="s">
        <v>592</v>
      </c>
      <c r="H269" s="367"/>
    </row>
    <row r="270" spans="1:8">
      <c r="A270" s="386"/>
      <c r="B270" s="356"/>
      <c r="C270" s="392"/>
      <c r="D270" s="349"/>
      <c r="E270" s="297"/>
      <c r="F270" s="302"/>
      <c r="G270" s="32" t="s">
        <v>593</v>
      </c>
      <c r="H270" s="367"/>
    </row>
    <row r="271" spans="1:8" ht="25.5">
      <c r="A271" s="386"/>
      <c r="B271" s="356"/>
      <c r="C271" s="392"/>
      <c r="D271" s="349"/>
      <c r="E271" s="300">
        <v>60206</v>
      </c>
      <c r="F271" s="306" t="s">
        <v>594</v>
      </c>
      <c r="G271" s="33" t="s">
        <v>595</v>
      </c>
      <c r="H271" s="367"/>
    </row>
    <row r="272" spans="1:8">
      <c r="A272" s="386"/>
      <c r="B272" s="356"/>
      <c r="C272" s="392"/>
      <c r="D272" s="349"/>
      <c r="E272" s="400"/>
      <c r="F272" s="326"/>
      <c r="G272" s="32" t="s">
        <v>596</v>
      </c>
      <c r="H272" s="367"/>
    </row>
    <row r="273" spans="1:8">
      <c r="A273" s="386"/>
      <c r="B273" s="356"/>
      <c r="C273" s="392"/>
      <c r="D273" s="349"/>
      <c r="E273" s="400"/>
      <c r="F273" s="326"/>
      <c r="G273" s="33" t="s">
        <v>597</v>
      </c>
      <c r="H273" s="367"/>
    </row>
    <row r="274" spans="1:8" ht="25.5">
      <c r="A274" s="386"/>
      <c r="B274" s="356"/>
      <c r="C274" s="392"/>
      <c r="D274" s="349"/>
      <c r="E274" s="400"/>
      <c r="F274" s="326"/>
      <c r="G274" s="32" t="s">
        <v>598</v>
      </c>
      <c r="H274" s="367"/>
    </row>
    <row r="275" spans="1:8">
      <c r="A275" s="386"/>
      <c r="B275" s="356"/>
      <c r="C275" s="392"/>
      <c r="D275" s="349"/>
      <c r="E275" s="400"/>
      <c r="F275" s="326"/>
      <c r="G275" s="33" t="s">
        <v>599</v>
      </c>
      <c r="H275" s="367"/>
    </row>
    <row r="276" spans="1:8">
      <c r="A276" s="386"/>
      <c r="B276" s="356"/>
      <c r="C276" s="392"/>
      <c r="D276" s="349"/>
      <c r="E276" s="400"/>
      <c r="F276" s="326"/>
      <c r="G276" s="32" t="s">
        <v>600</v>
      </c>
      <c r="H276" s="367"/>
    </row>
    <row r="277" spans="1:8" ht="15.75" thickBot="1">
      <c r="A277" s="386"/>
      <c r="B277" s="356"/>
      <c r="C277" s="393"/>
      <c r="D277" s="350"/>
      <c r="E277" s="401"/>
      <c r="F277" s="307"/>
      <c r="G277" s="33" t="s">
        <v>601</v>
      </c>
      <c r="H277" s="402"/>
    </row>
    <row r="278" spans="1:8" ht="25.5">
      <c r="A278" s="386"/>
      <c r="B278" s="356"/>
      <c r="C278" s="388">
        <v>60300</v>
      </c>
      <c r="D278" s="355" t="s">
        <v>602</v>
      </c>
      <c r="E278" s="377">
        <v>60301</v>
      </c>
      <c r="F278" s="399" t="s">
        <v>603</v>
      </c>
      <c r="G278" s="27" t="s">
        <v>604</v>
      </c>
      <c r="H278" s="375" t="s">
        <v>605</v>
      </c>
    </row>
    <row r="279" spans="1:8">
      <c r="A279" s="386"/>
      <c r="B279" s="356"/>
      <c r="C279" s="389"/>
      <c r="D279" s="356"/>
      <c r="E279" s="395"/>
      <c r="F279" s="397"/>
      <c r="G279" s="28" t="s">
        <v>606</v>
      </c>
      <c r="H279" s="322"/>
    </row>
    <row r="280" spans="1:8">
      <c r="A280" s="386"/>
      <c r="B280" s="356"/>
      <c r="C280" s="389"/>
      <c r="D280" s="356"/>
      <c r="E280" s="378"/>
      <c r="F280" s="398"/>
      <c r="G280" s="29" t="s">
        <v>607</v>
      </c>
      <c r="H280" s="322"/>
    </row>
    <row r="281" spans="1:8">
      <c r="A281" s="386"/>
      <c r="B281" s="356"/>
      <c r="C281" s="389"/>
      <c r="D281" s="356"/>
      <c r="E281" s="57">
        <v>60302</v>
      </c>
      <c r="F281" s="33" t="s">
        <v>608</v>
      </c>
      <c r="G281" s="28" t="s">
        <v>609</v>
      </c>
      <c r="H281" s="322"/>
    </row>
    <row r="282" spans="1:8">
      <c r="A282" s="386"/>
      <c r="B282" s="356"/>
      <c r="C282" s="389"/>
      <c r="D282" s="356"/>
      <c r="E282" s="58">
        <v>60303</v>
      </c>
      <c r="F282" s="32" t="s">
        <v>610</v>
      </c>
      <c r="G282" s="29" t="s">
        <v>611</v>
      </c>
      <c r="H282" s="322"/>
    </row>
    <row r="283" spans="1:8" ht="15.75" thickBot="1">
      <c r="A283" s="386"/>
      <c r="B283" s="356"/>
      <c r="C283" s="390"/>
      <c r="D283" s="357"/>
      <c r="E283" s="57">
        <v>60304</v>
      </c>
      <c r="F283" s="33" t="s">
        <v>612</v>
      </c>
      <c r="G283" s="28" t="s">
        <v>611</v>
      </c>
      <c r="H283" s="323"/>
    </row>
    <row r="284" spans="1:8">
      <c r="A284" s="386"/>
      <c r="B284" s="356"/>
      <c r="C284" s="385">
        <v>60400</v>
      </c>
      <c r="D284" s="337" t="s">
        <v>613</v>
      </c>
      <c r="E284" s="59">
        <v>60401</v>
      </c>
      <c r="F284" s="48" t="s">
        <v>614</v>
      </c>
      <c r="G284" s="27" t="s">
        <v>615</v>
      </c>
      <c r="H284" s="327" t="s">
        <v>616</v>
      </c>
    </row>
    <row r="285" spans="1:8">
      <c r="A285" s="386"/>
      <c r="B285" s="356"/>
      <c r="C285" s="386"/>
      <c r="D285" s="338"/>
      <c r="E285" s="57">
        <v>60402</v>
      </c>
      <c r="F285" s="33" t="s">
        <v>617</v>
      </c>
      <c r="G285" s="28" t="s">
        <v>618</v>
      </c>
      <c r="H285" s="319"/>
    </row>
    <row r="286" spans="1:8">
      <c r="A286" s="386"/>
      <c r="B286" s="356"/>
      <c r="C286" s="386"/>
      <c r="D286" s="338"/>
      <c r="E286" s="394">
        <v>60403</v>
      </c>
      <c r="F286" s="396" t="s">
        <v>619</v>
      </c>
      <c r="G286" s="29" t="s">
        <v>620</v>
      </c>
      <c r="H286" s="319"/>
    </row>
    <row r="287" spans="1:8">
      <c r="A287" s="386"/>
      <c r="B287" s="356"/>
      <c r="C287" s="386"/>
      <c r="D287" s="338"/>
      <c r="E287" s="395"/>
      <c r="F287" s="397"/>
      <c r="G287" s="28" t="s">
        <v>621</v>
      </c>
      <c r="H287" s="319"/>
    </row>
    <row r="288" spans="1:8">
      <c r="A288" s="386"/>
      <c r="B288" s="356"/>
      <c r="C288" s="386"/>
      <c r="D288" s="338"/>
      <c r="E288" s="378"/>
      <c r="F288" s="398"/>
      <c r="G288" s="29" t="s">
        <v>622</v>
      </c>
      <c r="H288" s="319"/>
    </row>
    <row r="289" spans="1:8">
      <c r="A289" s="386"/>
      <c r="B289" s="356"/>
      <c r="C289" s="386"/>
      <c r="D289" s="338"/>
      <c r="E289" s="57">
        <v>60404</v>
      </c>
      <c r="F289" s="33" t="s">
        <v>623</v>
      </c>
      <c r="G289" s="28" t="s">
        <v>624</v>
      </c>
      <c r="H289" s="319"/>
    </row>
    <row r="290" spans="1:8" ht="15.75" thickBot="1">
      <c r="A290" s="386"/>
      <c r="B290" s="356"/>
      <c r="C290" s="387"/>
      <c r="D290" s="339"/>
      <c r="E290" s="58">
        <v>60405</v>
      </c>
      <c r="F290" s="32" t="s">
        <v>625</v>
      </c>
      <c r="G290" s="29" t="s">
        <v>626</v>
      </c>
      <c r="H290" s="328"/>
    </row>
    <row r="291" spans="1:8" ht="26.25" thickBot="1">
      <c r="A291" s="387"/>
      <c r="B291" s="357"/>
      <c r="C291" s="114">
        <v>60500</v>
      </c>
      <c r="D291" s="114" t="s">
        <v>627</v>
      </c>
      <c r="E291" s="62"/>
      <c r="F291" s="51"/>
      <c r="G291" s="52" t="s">
        <v>628</v>
      </c>
      <c r="H291" s="53"/>
    </row>
    <row r="292" spans="1:8">
      <c r="G292" s="55"/>
      <c r="H292" s="55"/>
    </row>
    <row r="293" spans="1:8">
      <c r="A293" s="56" t="s">
        <v>629</v>
      </c>
    </row>
    <row r="294" spans="1:8">
      <c r="D294" s="54"/>
    </row>
  </sheetData>
  <mergeCells count="199">
    <mergeCell ref="G43:G48"/>
    <mergeCell ref="E68:E69"/>
    <mergeCell ref="F68:F69"/>
    <mergeCell ref="H62:H63"/>
    <mergeCell ref="H59:H60"/>
    <mergeCell ref="H57:H58"/>
    <mergeCell ref="E51:E53"/>
    <mergeCell ref="F51:F53"/>
    <mergeCell ref="H41:H42"/>
    <mergeCell ref="H79:H80"/>
    <mergeCell ref="H81:H82"/>
    <mergeCell ref="H70:H71"/>
    <mergeCell ref="H68:H69"/>
    <mergeCell ref="H64:H67"/>
    <mergeCell ref="G90:G91"/>
    <mergeCell ref="H90:H91"/>
    <mergeCell ref="E102:E103"/>
    <mergeCell ref="F102:F103"/>
    <mergeCell ref="H99:H100"/>
    <mergeCell ref="H94:H95"/>
    <mergeCell ref="G92:G93"/>
    <mergeCell ref="F92:F93"/>
    <mergeCell ref="E92:E93"/>
    <mergeCell ref="E99:E100"/>
    <mergeCell ref="F99:F100"/>
    <mergeCell ref="H109:H111"/>
    <mergeCell ref="H104:H107"/>
    <mergeCell ref="G101:G102"/>
    <mergeCell ref="H101:H103"/>
    <mergeCell ref="H118:H119"/>
    <mergeCell ref="G118:G119"/>
    <mergeCell ref="H115:H117"/>
    <mergeCell ref="G115:G117"/>
    <mergeCell ref="G112:G114"/>
    <mergeCell ref="H112:H114"/>
    <mergeCell ref="G207:G208"/>
    <mergeCell ref="H189:H193"/>
    <mergeCell ref="H194:H195"/>
    <mergeCell ref="H143:H144"/>
    <mergeCell ref="H134:H137"/>
    <mergeCell ref="H138:H139"/>
    <mergeCell ref="E122:E128"/>
    <mergeCell ref="F122:F128"/>
    <mergeCell ref="H122:H128"/>
    <mergeCell ref="F166:F167"/>
    <mergeCell ref="E166:E167"/>
    <mergeCell ref="H156:H159"/>
    <mergeCell ref="H151:H152"/>
    <mergeCell ref="H145:H147"/>
    <mergeCell ref="H257:H258"/>
    <mergeCell ref="F262:F263"/>
    <mergeCell ref="H255:H256"/>
    <mergeCell ref="H253:H254"/>
    <mergeCell ref="H251:H252"/>
    <mergeCell ref="H249:H250"/>
    <mergeCell ref="E241:E242"/>
    <mergeCell ref="F237:F240"/>
    <mergeCell ref="F241:F242"/>
    <mergeCell ref="H233:H240"/>
    <mergeCell ref="E233:E235"/>
    <mergeCell ref="E237:E240"/>
    <mergeCell ref="E286:E288"/>
    <mergeCell ref="F286:F288"/>
    <mergeCell ref="H284:H290"/>
    <mergeCell ref="F278:F280"/>
    <mergeCell ref="E278:E280"/>
    <mergeCell ref="E271:E277"/>
    <mergeCell ref="F271:F277"/>
    <mergeCell ref="E269:E270"/>
    <mergeCell ref="F269:F270"/>
    <mergeCell ref="H268:H277"/>
    <mergeCell ref="H278:H283"/>
    <mergeCell ref="H265:H267"/>
    <mergeCell ref="H262:H263"/>
    <mergeCell ref="E262:E263"/>
    <mergeCell ref="C255:C258"/>
    <mergeCell ref="D255:D258"/>
    <mergeCell ref="C259:C261"/>
    <mergeCell ref="D259:D261"/>
    <mergeCell ref="A262:A291"/>
    <mergeCell ref="B262:B291"/>
    <mergeCell ref="C262:C264"/>
    <mergeCell ref="D262:D264"/>
    <mergeCell ref="C265:C277"/>
    <mergeCell ref="D265:D277"/>
    <mergeCell ref="C278:C283"/>
    <mergeCell ref="D278:D283"/>
    <mergeCell ref="C284:C290"/>
    <mergeCell ref="D284:D290"/>
    <mergeCell ref="A211:A261"/>
    <mergeCell ref="B211:B261"/>
    <mergeCell ref="C211:C221"/>
    <mergeCell ref="D211:D221"/>
    <mergeCell ref="C222:C229"/>
    <mergeCell ref="D222:D229"/>
    <mergeCell ref="C230:C232"/>
    <mergeCell ref="D230:D232"/>
    <mergeCell ref="C233:C242"/>
    <mergeCell ref="D233:D242"/>
    <mergeCell ref="C243:C244"/>
    <mergeCell ref="D243:D244"/>
    <mergeCell ref="C245:C248"/>
    <mergeCell ref="D245:D248"/>
    <mergeCell ref="C249:C254"/>
    <mergeCell ref="D249:D254"/>
    <mergeCell ref="A196:A210"/>
    <mergeCell ref="B196:B210"/>
    <mergeCell ref="C196:C201"/>
    <mergeCell ref="D196:D201"/>
    <mergeCell ref="C202:C204"/>
    <mergeCell ref="D202:D204"/>
    <mergeCell ref="C206:C208"/>
    <mergeCell ref="D206:D208"/>
    <mergeCell ref="C209:C210"/>
    <mergeCell ref="D209:D210"/>
    <mergeCell ref="A129:A195"/>
    <mergeCell ref="B129:B195"/>
    <mergeCell ref="C129:C139"/>
    <mergeCell ref="D129:D139"/>
    <mergeCell ref="C140:C170"/>
    <mergeCell ref="D140:D170"/>
    <mergeCell ref="C171:C188"/>
    <mergeCell ref="D171:D188"/>
    <mergeCell ref="C189:C193"/>
    <mergeCell ref="D189:D193"/>
    <mergeCell ref="C194:C195"/>
    <mergeCell ref="D194:D195"/>
    <mergeCell ref="D104:D111"/>
    <mergeCell ref="C104:C111"/>
    <mergeCell ref="C112:C114"/>
    <mergeCell ref="D112:D114"/>
    <mergeCell ref="C115:C117"/>
    <mergeCell ref="D115:D117"/>
    <mergeCell ref="A74:A128"/>
    <mergeCell ref="B74:B128"/>
    <mergeCell ref="C74:C77"/>
    <mergeCell ref="D74:D77"/>
    <mergeCell ref="C78:C83"/>
    <mergeCell ref="D78:D83"/>
    <mergeCell ref="C84:C89"/>
    <mergeCell ref="D84:D89"/>
    <mergeCell ref="C90:C91"/>
    <mergeCell ref="D90:D91"/>
    <mergeCell ref="D92:D100"/>
    <mergeCell ref="C92:C100"/>
    <mergeCell ref="D101:D103"/>
    <mergeCell ref="C101:C103"/>
    <mergeCell ref="C118:C119"/>
    <mergeCell ref="D118:D119"/>
    <mergeCell ref="C120:C128"/>
    <mergeCell ref="D120:D128"/>
    <mergeCell ref="A1:H1"/>
    <mergeCell ref="H8:H12"/>
    <mergeCell ref="D3:D7"/>
    <mergeCell ref="C3:C7"/>
    <mergeCell ref="D8:D13"/>
    <mergeCell ref="C8:C13"/>
    <mergeCell ref="E8:E12"/>
    <mergeCell ref="F8:F12"/>
    <mergeCell ref="C14:C23"/>
    <mergeCell ref="D14:D23"/>
    <mergeCell ref="A3:A73"/>
    <mergeCell ref="B3:B73"/>
    <mergeCell ref="C24:C32"/>
    <mergeCell ref="C33:C49"/>
    <mergeCell ref="D24:D32"/>
    <mergeCell ref="D33:D49"/>
    <mergeCell ref="C50:C72"/>
    <mergeCell ref="D50:D72"/>
    <mergeCell ref="H36:H38"/>
    <mergeCell ref="H33:H35"/>
    <mergeCell ref="H54:H56"/>
    <mergeCell ref="H50:H53"/>
    <mergeCell ref="E43:E48"/>
    <mergeCell ref="F43:F48"/>
    <mergeCell ref="F104:F105"/>
    <mergeCell ref="E104:E105"/>
    <mergeCell ref="F160:F161"/>
    <mergeCell ref="E160:E161"/>
    <mergeCell ref="H202:H203"/>
    <mergeCell ref="E245:E246"/>
    <mergeCell ref="F245:F246"/>
    <mergeCell ref="E249:E250"/>
    <mergeCell ref="F249:F250"/>
    <mergeCell ref="H245:H246"/>
    <mergeCell ref="H247:H248"/>
    <mergeCell ref="H243:H244"/>
    <mergeCell ref="H241:H242"/>
    <mergeCell ref="F233:F235"/>
    <mergeCell ref="H222:H229"/>
    <mergeCell ref="F225:F226"/>
    <mergeCell ref="E225:E226"/>
    <mergeCell ref="H230:H232"/>
    <mergeCell ref="H177:H182"/>
    <mergeCell ref="H183:H188"/>
    <mergeCell ref="H172:H173"/>
    <mergeCell ref="H160:H170"/>
    <mergeCell ref="H211:H221"/>
    <mergeCell ref="H206:H208"/>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2B0D05727592142BC8CFFD4AD410F1F" ma:contentTypeVersion="18" ma:contentTypeDescription="Vytvoří nový dokument" ma:contentTypeScope="" ma:versionID="75ab47a71ee93f4988c7d61b1da0dde6">
  <xsd:schema xmlns:xsd="http://www.w3.org/2001/XMLSchema" xmlns:xs="http://www.w3.org/2001/XMLSchema" xmlns:p="http://schemas.microsoft.com/office/2006/metadata/properties" xmlns:ns2="518defc3-2f70-4c22-8d09-688adc14f496" xmlns:ns3="912427bd-f967-4f5f-8e1f-7eaa7d5925bf" targetNamespace="http://schemas.microsoft.com/office/2006/metadata/properties" ma:root="true" ma:fieldsID="337824f42233994a985ca64510f4af27" ns2:_="" ns3:_="">
    <xsd:import namespace="518defc3-2f70-4c22-8d09-688adc14f496"/>
    <xsd:import namespace="912427bd-f967-4f5f-8e1f-7eaa7d5925b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8defc3-2f70-4c22-8d09-688adc14f4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Značky obrázků" ma:readOnly="false" ma:fieldId="{5cf76f15-5ced-4ddc-b409-7134ff3c332f}" ma:taxonomyMulti="true" ma:sspId="a5b359e2-fdae-41c7-a0a3-a8a599e035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2427bd-f967-4f5f-8e1f-7eaa7d5925bf" elementFormDefault="qualified">
    <xsd:import namespace="http://schemas.microsoft.com/office/2006/documentManagement/types"/>
    <xsd:import namespace="http://schemas.microsoft.com/office/infopath/2007/PartnerControls"/>
    <xsd:element name="SharedWithUsers" ma:index="18"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dílené s podrobnostmi" ma:internalName="SharedWithDetails" ma:readOnly="true">
      <xsd:simpleType>
        <xsd:restriction base="dms:Note">
          <xsd:maxLength value="255"/>
        </xsd:restriction>
      </xsd:simpleType>
    </xsd:element>
    <xsd:element name="TaxCatchAll" ma:index="23" nillable="true" ma:displayName="Taxonomy Catch All Column" ma:hidden="true" ma:list="{bc32a417-8b71-45d1-a1e3-dc7088a14084}" ma:internalName="TaxCatchAll" ma:showField="CatchAllData" ma:web="912427bd-f967-4f5f-8e1f-7eaa7d5925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8defc3-2f70-4c22-8d09-688adc14f496">
      <Terms xmlns="http://schemas.microsoft.com/office/infopath/2007/PartnerControls"/>
    </lcf76f155ced4ddcb4097134ff3c332f>
    <TaxCatchAll xmlns="912427bd-f967-4f5f-8e1f-7eaa7d5925bf" xsi:nil="true"/>
  </documentManagement>
</p:properties>
</file>

<file path=customXml/itemProps1.xml><?xml version="1.0" encoding="utf-8"?>
<ds:datastoreItem xmlns:ds="http://schemas.openxmlformats.org/officeDocument/2006/customXml" ds:itemID="{02F41F2C-D9E8-48B0-9929-E1D6A486DA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8defc3-2f70-4c22-8d09-688adc14f496"/>
    <ds:schemaRef ds:uri="912427bd-f967-4f5f-8e1f-7eaa7d5925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F270F4-11CF-4AB0-BDE3-F83725316CFB}">
  <ds:schemaRefs>
    <ds:schemaRef ds:uri="http://schemas.microsoft.com/sharepoint/v3/contenttype/forms"/>
  </ds:schemaRefs>
</ds:datastoreItem>
</file>

<file path=customXml/itemProps3.xml><?xml version="1.0" encoding="utf-8"?>
<ds:datastoreItem xmlns:ds="http://schemas.openxmlformats.org/officeDocument/2006/customXml" ds:itemID="{36284BBE-6806-4534-895E-7F418BDF8CD2}">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8ca44e5-97fc-4f74-b0bb-3949ac761025"/>
    <ds:schemaRef ds:uri="d811d6da-3c33-47b8-bf13-b9ba1590047a"/>
    <ds:schemaRef ds:uri="http://www.w3.org/XML/1998/namespace"/>
    <ds:schemaRef ds:uri="http://purl.org/dc/dcmitype/"/>
    <ds:schemaRef ds:uri="518defc3-2f70-4c22-8d09-688adc14f496"/>
    <ds:schemaRef ds:uri="912427bd-f967-4f5f-8e1f-7eaa7d5925b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Přihláška</vt:lpstr>
      <vt:lpstr>FORD</vt:lpstr>
      <vt:lpstr>Přihláška!Oblast_tisku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Filip Auinger</dc:creator>
  <cp:keywords/>
  <dc:description/>
  <cp:lastModifiedBy>Magdalena Ordeltová</cp:lastModifiedBy>
  <cp:revision/>
  <cp:lastPrinted>2025-03-22T15:37:05Z</cp:lastPrinted>
  <dcterms:created xsi:type="dcterms:W3CDTF">2018-01-15T09:35:34Z</dcterms:created>
  <dcterms:modified xsi:type="dcterms:W3CDTF">2025-08-28T13:37:04Z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0x01010022B0D05727592142BC8CFFD4AD410F1F</vt:lpwstr>
  </property>
  <property fmtid="{D5CDD505-2E9C-101B-9397-08002B2CF9AE}" pid="3" name="MediaServiceImageTags">
    <vt:lpwstr/>
  </property>
</Properties>
</file>